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D6264FF-3E7A-46F8-833C-72DE6C45D88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lan accion 2020" sheetId="3" r:id="rId1"/>
  </sheets>
  <definedNames>
    <definedName name="_xlnm.Print_Area" localSheetId="0">'plan accion 2020'!$A$1:$O$53</definedName>
    <definedName name="_xlnm.Print_Titles" localSheetId="0">'plan accion 2020'!$1:$7</definedName>
  </definedNames>
  <calcPr calcId="181029"/>
</workbook>
</file>

<file path=xl/calcChain.xml><?xml version="1.0" encoding="utf-8"?>
<calcChain xmlns="http://schemas.openxmlformats.org/spreadsheetml/2006/main">
  <c r="Q41" i="3" l="1"/>
  <c r="Q37" i="3" l="1"/>
  <c r="Q30" i="3"/>
</calcChain>
</file>

<file path=xl/sharedStrings.xml><?xml version="1.0" encoding="utf-8"?>
<sst xmlns="http://schemas.openxmlformats.org/spreadsheetml/2006/main" count="356" uniqueCount="244">
  <si>
    <t>INDICADOR</t>
  </si>
  <si>
    <t>DD</t>
  </si>
  <si>
    <t>MM</t>
  </si>
  <si>
    <t>AÑO</t>
  </si>
  <si>
    <t>META</t>
  </si>
  <si>
    <t>QUE VOY  A LOGRAR</t>
  </si>
  <si>
    <t>FECHA DE INICIO</t>
  </si>
  <si>
    <t>FECHA A TERMINACION</t>
  </si>
  <si>
    <t>ACTIVIDAD PLAN ACCION</t>
  </si>
  <si>
    <t>SUBGERENTE ADMINISTRATIVO</t>
  </si>
  <si>
    <t>SUBGERENTE MERCADEO Y VENTAS</t>
  </si>
  <si>
    <t>AREA Y/O DEPENDENCIA</t>
  </si>
  <si>
    <t>Proceso Asociado</t>
  </si>
  <si>
    <t>Dimensiones del MIPG</t>
  </si>
  <si>
    <t>Objetivo Estrategico</t>
  </si>
  <si>
    <t>3. Dimension Gestion con Valores para el Resultado</t>
  </si>
  <si>
    <t>Producto</t>
  </si>
  <si>
    <t>ARTICULACION</t>
  </si>
  <si>
    <t>2, Gestion</t>
  </si>
  <si>
    <t>1, Informe</t>
  </si>
  <si>
    <t xml:space="preserve">ACCIONES    </t>
  </si>
  <si>
    <t>COMO LO VOY A HACER</t>
  </si>
  <si>
    <t xml:space="preserve">1. Potencializar las fortalezas de la Lotería Santander para ampliar nuestro nicho de mercado. </t>
  </si>
  <si>
    <t xml:space="preserve"> Misionales</t>
  </si>
  <si>
    <t>Apoyo</t>
  </si>
  <si>
    <t>Estrategicos</t>
  </si>
  <si>
    <t>1.  Dimension Talento Humano</t>
  </si>
  <si>
    <t>1. Caracterizacion de nuestros grupos de interes.</t>
  </si>
  <si>
    <t># Sorteos extraordinarios realizados</t>
  </si>
  <si>
    <t xml:space="preserve"> No. De hallazgos cumplidos / No. totla de hallazgos pendientes de cumplir.
</t>
  </si>
  <si>
    <t xml:space="preserve">2. Elaborar el plan de saneamiento. </t>
  </si>
  <si>
    <t># Planes y/o estrategfias de saneamiento de cartera formulados</t>
  </si>
  <si>
    <t># de Acta  del comité tecnico de sosotenibilidad contables</t>
  </si>
  <si>
    <t xml:space="preserve">2. Establecer mecanismos de medición que permitan identificar oportunidades de mejora en conocimientos e innovacion frente al trabajo en equipo, la comunicación y el clima laboral, 
</t>
  </si>
  <si>
    <t xml:space="preserve">3. Implementar actividades administrativas que permitan mejorar el aprovechamiento y optimización de los recursos financieros, económicos  y humanos  de la Lotería.
</t>
  </si>
  <si>
    <t>2. Implementar las mejoras necesarias para garantizar una infraestructura de TI acorde a las necesidades de la entiad.</t>
  </si>
  <si>
    <t>3. Desarrollar ejercicio de arquitectura de TI basados en las guias diseñadas por el MINTIC.</t>
  </si>
  <si>
    <t>4. Evaluación y implementación de sistemas de información acorde a los procesos de la entidad</t>
  </si>
  <si>
    <t xml:space="preserve">1. Desarrollar la herramienta para la construccion de PETI diseñada por el MINTIC.
.
</t>
  </si>
  <si>
    <t>5. Desarrollar el sistema de gestión de seguridad de la información</t>
  </si>
  <si>
    <t>Documento PETI</t>
  </si>
  <si>
    <t>Documento de mantenimiento para la infraestrucutura TICS</t>
  </si>
  <si>
    <t>Documento Arquitectura TI</t>
  </si>
  <si>
    <t>Procesos documentados</t>
  </si>
  <si>
    <t>Desarrollar el sistema de gestión de seguridad de la información</t>
  </si>
  <si>
    <t>1, Informe.
2. Gestion</t>
  </si>
  <si>
    <t>4.  Modernizacion y desarrollo tecnologicos -Gobierno digital</t>
  </si>
  <si>
    <t xml:space="preserve">Mejorar la productividad y la competitividad de la Lotería Santander.
</t>
  </si>
  <si>
    <t xml:space="preserve">3. Realizar cuatro (4) Programas comerciales </t>
  </si>
  <si>
    <t>5. Realizar un (1)  sorteo extraordinario de la loteria santander.</t>
  </si>
  <si>
    <t xml:space="preserve">1. Plan Estrategico Tecnologias de la Informacion
2, Mejoramiento de la plataforma tecnologica  y equipos
</t>
  </si>
  <si>
    <t xml:space="preserve">1. Programa de Mantenimiento para la Infraestructura TICS acorde a las características de la organización
</t>
  </si>
  <si>
    <t xml:space="preserve">1. Ejercicio documentado de arquitectura de TI
</t>
  </si>
  <si>
    <t xml:space="preserve">1. Ssistema de  Informacion de  Confianza y Calidad  con procesos soportados tecnologicamente que redunden en mayor confianza en la información comercial y financiera y en servicios optimos a nuestros clientes internos y externos
</t>
  </si>
  <si>
    <t xml:space="preserve">                                                  AÑO 2020</t>
  </si>
  <si>
    <t>2, Ajuste al Plan de premios</t>
  </si>
  <si>
    <t># de Planes de control de juego ilegal implementados</t>
  </si>
  <si>
    <t># Nuevos canales de distribucion</t>
  </si>
  <si>
    <t xml:space="preserve">1. Desarrollar la Política de defensa jurídica y conciliación de la entidad.
</t>
  </si>
  <si>
    <t xml:space="preserve">2. Realizar actividades de prevención del daño antijuridico y socializarlas de acuerdo a la política de defensa jurídica adoptada.
</t>
  </si>
  <si>
    <t>4. Inculcar el cumplimiento en la rendición de información veraz y oportuna a la Contraloría General de Santander, la Supersalud, el CNJSA, Contaduria General de la Republica y demás órganos de control y vigilancia</t>
  </si>
  <si>
    <t xml:space="preserve">3.Sensibilizar a los funcionarios de la Entidad, la adopción e implentacion de buenas practicas que permitan mitigar el riesgo jurídico en las gestiones administrativas diarias.
</t>
  </si>
  <si>
    <t># de sensibilizaciones ejecutadas</t>
  </si>
  <si>
    <t xml:space="preserve">Lista de aisitencia </t>
  </si>
  <si>
    <t>1. Socializacion de la politica de defensa juridica adoptada</t>
  </si>
  <si>
    <t>1. Elaboracion de un cronograma de informes que se deben rendir y a cuales entes de control.</t>
  </si>
  <si>
    <t xml:space="preserve"> 1. Acto administrativo de reorganizacion del comité de conciliación y defensa Juridica
2. Politica de defensa juridica aprobada</t>
  </si>
  <si>
    <t xml:space="preserve">4. Adelantar gestiones administrativas y juridicas de las cuotas partes pensionales </t>
  </si>
  <si>
    <t xml:space="preserve">Porcentjae (%) de cuotas partres pensionales saneadas </t>
  </si>
  <si>
    <t xml:space="preserve">1. Elaborar e implementar un plan de saneamiento del rubro cuentas por cobrar de la entidad.
</t>
  </si>
  <si>
    <t>3. Actualizar y ajustar los manuales de Cartera y del Distribuidor de Lotería</t>
  </si>
  <si>
    <t># de manuales actualizados y adoptados</t>
  </si>
  <si>
    <t xml:space="preserve">11. Retomar  e implementar las estrategias que ayuden al control de juego ilegal. </t>
  </si>
  <si>
    <t># de acciones de  control de juego ilegal implementados</t>
  </si>
  <si>
    <t># Planes de seguimiento a las apuesta permanentes implementados y ejecutados</t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</si>
  <si>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Implementar actividades administrativas que permitan la optimización de los recursos financieros, económicos  y humanos  de la Lotería.
</t>
    </r>
  </si>
  <si>
    <t xml:space="preserve">12. Realizar capacitaciones y/o sensibilizaciones
</t>
  </si>
  <si>
    <t xml:space="preserve"># de capacitaciones  realizadas
</t>
  </si>
  <si>
    <t xml:space="preserve"># de alianzas comerciales realizadas  
</t>
  </si>
  <si>
    <t xml:space="preserve">7.Fortalecer la Red de Distribuidores, loteros, taquilleros,  asesores, coordinadores y colocadores de la fuerza de ventas
</t>
  </si>
  <si>
    <t xml:space="preserve"># de Actividades ejecutadas / # Actividades planificadas
</t>
  </si>
  <si>
    <t xml:space="preserve">1. Evaluar el clima organizacional de la Lotería Santander
</t>
  </si>
  <si>
    <t xml:space="preserve">3. Fortalecer  los componentes del sistema de gestión en seguridad, salud en el trabajo - SG-SST -
</t>
  </si>
  <si>
    <t xml:space="preserve">2. Elaboración y ejecución del plan Institucional de Capacitación, bienestar e incentivos de la lotería
</t>
  </si>
  <si>
    <t xml:space="preserve"> # de evaluaciones con enfoque específico a clima laboral
</t>
  </si>
  <si>
    <t xml:space="preserve"> # de planes institucionales de capacitación, bienestar e incentivos de la lotería ejecutados
</t>
  </si>
  <si>
    <t xml:space="preserve"> # de acciones implementadas</t>
  </si>
  <si>
    <t xml:space="preserve"> Ejecucion del programa de mordenizacion institucional</t>
  </si>
  <si>
    <t xml:space="preserve"> # de Planes elaborados y ejecutados</t>
  </si>
  <si>
    <t xml:space="preserve">4. Realizar jornadas de Inducción y reinducción  a los funcionarios de la Lotería en sus competencias específicas
</t>
  </si>
  <si>
    <t xml:space="preserve">5.Implementar estrategias para el fortalecimiento de valores corporativos y sencibilizaciones  en valores institucionales dentro de los procesos de capacitación y plan de capacitaciones           
</t>
  </si>
  <si>
    <t xml:space="preserve">6. Fortalcer e implementar la politica de control interno disciplinario.           
</t>
  </si>
  <si>
    <t xml:space="preserve">1. Realizar el Estudio de Modernización de la Entidad
</t>
  </si>
  <si>
    <t># de Planes Elaborados y ejecutados</t>
  </si>
  <si>
    <t xml:space="preserve"># de programas ejecutados
</t>
  </si>
  <si>
    <t xml:space="preserve"># de planta eléctrica adquirida 
</t>
  </si>
  <si>
    <t>2. Gestion</t>
  </si>
  <si>
    <t>Elaborar e implementar estrategias que permita convertir los bienes improductivos en productivos durante el cuatrienio 2020 - 2023.</t>
  </si>
  <si>
    <t xml:space="preserve">6. Bienes Inmuebles Productivos 
</t>
  </si>
  <si>
    <t xml:space="preserve"># de Estrategias Elaborados y ejecutados
</t>
  </si>
  <si>
    <t xml:space="preserve">Implementar actividades administrativas que permitan la optimización de los recursos financieros, económicos  y humanos  de la Lotería.
</t>
  </si>
  <si>
    <t xml:space="preserve">Sanear las finanzas de la entidad (cubrimiento del déficit).
.
</t>
  </si>
  <si>
    <t xml:space="preserve">1.  Ejecucion de las actividades de mejora para los diferentes hallazgos  aprobados en el planes de merjoramiento suscritos con la CGS.
</t>
  </si>
  <si>
    <t>SUBGERENTE JURIDICO</t>
  </si>
  <si>
    <t>SUBGERENTE FINANCIERO</t>
  </si>
  <si>
    <t>TODAS LAS AREAS</t>
  </si>
  <si>
    <t xml:space="preserve">14. Fortalecer la venta de lotería en el gran Santander
</t>
  </si>
  <si>
    <t xml:space="preserve">15.Prospección y Generación de valor al grupo de interés
</t>
  </si>
  <si>
    <t>16. Planes de seguimiento y auditoria  a las apuestas permanentes</t>
  </si>
  <si>
    <t>2.Elaborar y ejecutar el programa de modernización, desarrollo tecnológico de los sistemas de información de la Lotería.</t>
  </si>
  <si>
    <t xml:space="preserve">5. Elaborar y ejecutar el programa anual de mantenimiento de la infraestructura TICS
</t>
  </si>
  <si>
    <t>5. Modernizacion Infraestrucutura.</t>
  </si>
  <si>
    <t>8. Planes de Mejoramiento suscritos y aprobados por los entes de control</t>
  </si>
  <si>
    <t xml:space="preserve">2.  Adquisición de una planta eléctrica para el plan de contingencia de la sala de juegos de la Lotería
</t>
  </si>
  <si>
    <t xml:space="preserve">1. Elaborar e implementar un Plan Integral de modernización y mantenimiento de sede admnistrativa.
</t>
  </si>
  <si>
    <t>3. Elaboración del Plan Estratégico de Talento Humano de la Lotería.
 (Plan Institucional de capacitacion, bienestar e incnetivos, SGSST, clima organizacional enter otros)</t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</si>
  <si>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>Mantenimiento preventivo y optimazion de los recursos</t>
    </r>
  </si>
  <si>
    <t xml:space="preserve">7. Promover la prevención del daño antijurídico como política transversal de la entidad
</t>
  </si>
  <si>
    <t xml:space="preserve">10. Establecer una política de gestión administrativa y jurídica para el saneamiento de las cuentas por cobrar , cuentas de dificil cobro, otros deudores entre otras.
</t>
  </si>
  <si>
    <t>3. Implementar actividades administrativas que permitan mejorar el aprovechamiento y optimización de los recursos financieros, económicos  y humanos  de la Lotería.</t>
  </si>
  <si>
    <t>Asesor de Planeacion</t>
  </si>
  <si>
    <t>2.Direccionamiento estrategico</t>
  </si>
  <si>
    <t>4. Evaluacion de resultados</t>
  </si>
  <si>
    <t>1. Dimension Talento Humano.
2.Direccionamineto estrategcio</t>
  </si>
  <si>
    <t xml:space="preserve">3. Elaborar e implementar un Plan Integral de administracion de los bienes inmuebles de la loteria santander.
</t>
  </si>
  <si>
    <t>2.Direccionamineto estrategcio</t>
  </si>
  <si>
    <t xml:space="preserve">2.Direccionamineto estrategcio.
1. Dimension Talento Humano.
</t>
  </si>
  <si>
    <t>4. Evalaucion de resultados</t>
  </si>
  <si>
    <t>1,Direccionamiento estrategico</t>
  </si>
  <si>
    <t>2.Direccionamiento estrategico.
3. Dimension Gestion con Valores para el Resultado.
5.Informacion y comuicacion</t>
  </si>
  <si>
    <t xml:space="preserve">6.Gestion concimineto e innovacion.
3. Dimension Gestion con Valores para el Resultado
</t>
  </si>
  <si>
    <t xml:space="preserve">2. Establecer mecanismos de medición que permitan identificar oportunidades de mejora en conocimientos e innovacion frente al trabajo en equipo, la comunicación y el clima laboral, </t>
  </si>
  <si>
    <t xml:space="preserve">OFICINA ASESORA DE CONTROL </t>
  </si>
  <si>
    <t>Evaluación</t>
  </si>
  <si>
    <t>1,Elaboración del programa Anual de Auditorias  2020 y presentación al comité Institucional de Coordinación de Control Interno para su aprobación 
2. Ejecutar el Plan de auditorias aprobado por el comité Institucional de Control Interno</t>
  </si>
  <si>
    <t>Dar cumplimiento al 100%  del Plan anual de auditorias de la vigencia 2020</t>
  </si>
  <si>
    <t># de Auditorias Ejecutadas por la OCI / # de Auditorias aprobadas en el Plan Anual de Auditorias 2020</t>
  </si>
  <si>
    <t xml:space="preserve">Ejecutar dos (2) actividades que generen en los servidores una cultura del autocontrol efectiva </t>
  </si>
  <si>
    <t xml:space="preserve"> # De actividades para fomento de la cultura del autocontrol realizadas / # De  actividades para fomento de la cultura del autocontrol meta para 2020
</t>
  </si>
  <si>
    <t>7. Dimension control Interno</t>
  </si>
  <si>
    <t xml:space="preserve">10. Elaborar e implementar planes de control de juego ilegal mediante la Mesas y Comités Interinstitucionales de Control de Juego ilegal
 </t>
  </si>
  <si>
    <t xml:space="preserve">                                                            LOTERIA SANTANDER</t>
  </si>
  <si>
    <t>1. Informe.
2. Gestion</t>
  </si>
  <si>
    <t>1. Informe</t>
  </si>
  <si>
    <t>Prevencion y promocion del cuidado de la integridad delos tranbajadores</t>
  </si>
  <si>
    <t>1. Realizar fichas tecnicas de las cuotas partes incobrables.
2. Realizara las ficahs tecnicas de las cuotas partes cobrables y sus procedimiento juridico a seguir</t>
  </si>
  <si>
    <t>1. Realizar  dos sensibilizacion por año sobre la buenas practicas para mitigar el riesgo juridico en las gestiones administrativas</t>
  </si>
  <si>
    <t xml:space="preserve">1. Servicios de  TI seguros  acorde a las características de la entidad
2. Mejoramiento de Sowtfare y hadware de acuerdo a la disponibilidad de reecurso de l aentidad en mejora de la seguridad y privacidad de la informacion
</t>
  </si>
  <si>
    <t>6. Alianzas comerciales que jalonen la participacion de las ventas virtuales. ( 2 por año para un total de 8 en el cuatrienio)</t>
  </si>
  <si>
    <t>4. Realizar cuatro (4) activaciones comerciales por año.</t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</si>
  <si>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Realizar la construcion del plan estrategicos de la entidad y su plan de accion, anticorrupcion y atencion al ciudadano, plan de capacitacion, bienestar e incentivos, plan anual SST, plan accion MIPG, plan adquisiciones</t>
    </r>
  </si>
  <si>
    <t>13, Incentivar y fortalecer el recambio de billetria por loteria santander. Cuatro por año</t>
  </si>
  <si>
    <t>Induccion una actividad
Reinduccion Una Actividad
Capacitacion Una actividad
Capacitacion contratacion y manual distribuidor.</t>
  </si>
  <si>
    <t>Fortalecimiento de los principios y valores de los servidores publicos compilados en le codigo de integrida de la entidad, con 4 actividades ludicas  en los cuatro años</t>
  </si>
  <si>
    <t xml:space="preserve"> # de actividades realizadas
(1/1)*100</t>
  </si>
  <si>
    <t xml:space="preserve">  PLAN DE ACCION INSTITUCIONAL</t>
  </si>
  <si>
    <t xml:space="preserve">9. Ampliacion de nuestros canales de distribucion
</t>
  </si>
  <si>
    <t xml:space="preserve">1.  Elabororacion y entregra de volantes y/o material informativo y de sensibilizacion a cada funcionario
2. Encuesta  acerca del tema del autocontrol </t>
  </si>
  <si>
    <t>consolidado por:</t>
  </si>
  <si>
    <t>ORIGINAL FIRMADO</t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</si>
  <si>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Fortalecer los procesos de administración, mejora continua y dar un mayor soporte para el progreso de la Institución.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</si>
  <si>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Mejorar el aprovechamiento de los inmuebles de la Lotería.</t>
    </r>
  </si>
  <si>
    <r>
      <rPr>
        <sz val="8"/>
        <color theme="1"/>
        <rFont val="Calibri"/>
        <family val="2"/>
        <scheme val="minor"/>
      </rPr>
      <t>1. Reorganizacion del Comité de concilliacion y defensa juridica</t>
    </r>
    <r>
      <rPr>
        <sz val="8"/>
        <color theme="1"/>
        <rFont val="Wingdings"/>
        <charset val="2"/>
      </rPr>
      <t xml:space="preserve">
</t>
    </r>
  </si>
  <si>
    <r>
      <rPr>
        <sz val="8"/>
        <rFont val="Wingdings"/>
        <charset val="2"/>
      </rPr>
      <t>ü</t>
    </r>
    <r>
      <rPr>
        <sz val="8"/>
        <rFont val="Calibri"/>
        <family val="2"/>
        <charset val="2"/>
        <scheme val="minor"/>
      </rPr>
      <t>Dar cumpliminto al 100%  a cada uno de los hallazgos durante el cuatrienio 2020-2023</t>
    </r>
  </si>
  <si>
    <r>
      <t xml:space="preserve">1.  Realizar de fichas técnicas de distribuidores inactivos .
</t>
    </r>
    <r>
      <rPr>
        <sz val="8"/>
        <rFont val="Calibri"/>
        <family val="2"/>
        <charset val="2"/>
        <scheme val="minor"/>
      </rPr>
      <t>2. Informe de cartera y su tratamiento a seguir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</si>
  <si>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 Plan de saneamiento de cartera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</si>
  <si>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>Analisis y actualizacion de los manuales de cartera  y el distribuidor</t>
    </r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</si>
  <si>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Mejorar la productividad y la competitividad de la Lotería Santander.
</t>
    </r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</si>
  <si>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Buscar  nuevos nichos de mercado con productos innovadores.
</t>
    </r>
  </si>
  <si>
    <r>
      <t xml:space="preserve"> </t>
    </r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Fortalecer los canales de distribución y comercialización actuales e implementar nuevos.
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</si>
  <si>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Posicionamiento y reconocimiento como una marca region.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</si>
  <si>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Incrementar en 4% las ventas de loteria dentro y fuera del departamento.</t>
    </r>
  </si>
  <si>
    <r>
      <rPr>
        <sz val="8"/>
        <rFont val="Wingdings"/>
        <charset val="2"/>
      </rPr>
      <t>ü</t>
    </r>
    <r>
      <rPr>
        <sz val="8"/>
        <rFont val="Calibri"/>
        <family val="2"/>
        <charset val="2"/>
        <scheme val="minor"/>
      </rPr>
      <t>Fortalecer los canales de distribución y comercialización actuales e implementar nuevos.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</si>
  <si>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 xml:space="preserve">Fortalecer y fidelizar nuestra fuerza de ventas logrando un incremento en nuestra ventas y el recambio de billetes por loteria santander.
</t>
    </r>
    <r>
      <rPr>
        <sz val="8"/>
        <color theme="1"/>
        <rFont val="AR ESSENCE"/>
      </rPr>
      <t>*</t>
    </r>
    <r>
      <rPr>
        <sz val="8"/>
        <color theme="1"/>
        <rFont val="Calibri"/>
        <family val="2"/>
        <charset val="2"/>
        <scheme val="minor"/>
      </rPr>
      <t xml:space="preserve">Apoyo en programas sociales a nuestra fuerza de ventas logrando su binestar. Dos por año.
</t>
    </r>
  </si>
  <si>
    <r>
      <rPr>
        <sz val="8"/>
        <rFont val="Wingdings"/>
        <charset val="2"/>
      </rPr>
      <t>ü</t>
    </r>
    <r>
      <rPr>
        <sz val="8"/>
        <rFont val="Calibri"/>
        <family val="2"/>
        <charset val="2"/>
        <scheme val="minor"/>
      </rPr>
      <t xml:space="preserve">Fortalecer los canales de distribución y comercialización actuales e implementar nuevos.
</t>
    </r>
  </si>
  <si>
    <r>
      <rPr>
        <sz val="8"/>
        <rFont val="Wingdings"/>
        <charset val="2"/>
      </rPr>
      <t>ü</t>
    </r>
    <r>
      <rPr>
        <sz val="8"/>
        <rFont val="Calibri"/>
        <family val="2"/>
        <charset val="2"/>
        <scheme val="minor"/>
      </rPr>
      <t>Buscar  nuevos nichos de mercado con productos innovadores.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</si>
  <si>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Incremento de las ventas de loteria dentro y fuera del departamento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</si>
  <si>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</rPr>
      <t>C</t>
    </r>
    <r>
      <rPr>
        <sz val="8"/>
        <color theme="1"/>
        <rFont val="Calibri"/>
        <family val="2"/>
        <charset val="2"/>
        <scheme val="minor"/>
      </rPr>
      <t>ombatir el juego ilegal que afecta las transferencia de recursos a la Salud.</t>
    </r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</si>
  <si>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Implementar las políticas y actividades para el control  de juego ilegal.
</t>
    </r>
    <r>
      <rPr>
        <b/>
        <sz val="8"/>
        <rFont val="Calibri"/>
        <family val="2"/>
        <scheme val="minor"/>
      </rPr>
      <t xml:space="preserve">
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</si>
  <si>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Combatir el juego ilegal que afecta las transferencia de recursos a la Salud.</t>
    </r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</si>
  <si>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Fidelizar  la compra de Lotería Santander dentro del Departamento.
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</si>
  <si>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Fidelizacion de nuestros clientes en la   la compra  y recambio de  la Lotería, por nuestro producto.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</si>
  <si>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Buscar de forma organizada y sistemática posibles clientes, también llamados prospectos.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</si>
  <si>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Mejorar la productividad y la competitividad de la Lotería Santander.
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</si>
  <si>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>Seguimiento y auditorias efectivas a las apuestas permanentes con el fin de mejorar los ingresos de recursos al sector salud</t>
    </r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</si>
  <si>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Fortalecer la política de talento humano de la entidad.
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</si>
  <si>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>Plan Estratégico de Talento Humano de la Lotería</t>
    </r>
    <r>
      <rPr>
        <sz val="8"/>
        <color theme="1"/>
        <rFont val="Wingdings"/>
        <charset val="2"/>
      </rPr>
      <t xml:space="preserve">
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</si>
  <si>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Aumentar la efectividad del talento humano a traves de la innovacion y  particiapcion del los servidores publicos para generar unión en la fuerza de trabajo de la Lotería Santander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</si>
  <si>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Modernizacion Institucional - revision y ajuste de cargas laborales- y - Modernizacion de bines inmuebles 
</t>
    </r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Mejoramiento de la plataforma tecnologica  y equipos
</t>
    </r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>Implemetnacion Sistema de Gestion Documental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</si>
  <si>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Modernización, desarrollo tecnológico de los sistemas de información de la Lotería.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</si>
  <si>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 xml:space="preserve">Plan de administracion, custodia, manejo y cuidado de los bines inmuebles del la Loteria Santander 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</si>
  <si>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>Implementar actividades administrativas que permitan la optimización de los recursos financieros, económicos  y humanos  de la Lotería.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</si>
  <si>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Implementar políticas que mitiguen el riesgo del daño antijuridico a través del comité de defensa jurídica.
</t>
    </r>
  </si>
  <si>
    <r>
      <rPr>
        <sz val="8"/>
        <rFont val="Calibri"/>
        <family val="2"/>
        <scheme val="minor"/>
      </rPr>
      <t>1</t>
    </r>
    <r>
      <rPr>
        <sz val="8"/>
        <color rgb="FFFF0000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.Realizar las auditorías internas plasmadas en el Plan Anual de Auditoria de manera objetiva e independiented
</t>
    </r>
  </si>
  <si>
    <r>
      <rPr>
        <sz val="8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. Realizar actividades para el fomento de la cultura del control</t>
    </r>
  </si>
  <si>
    <t>1. Informe
2. Gestion</t>
  </si>
  <si>
    <t>1.Informe</t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</si>
  <si>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>Buscar  nuevos nichos de mercado con productos innovadores</t>
    </r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</si>
  <si>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Diversificar y aumentar las fuentes de ingresos implementando una política comercial que fortalezca las ventas de la entidad.
</t>
    </r>
  </si>
  <si>
    <r>
      <rPr>
        <sz val="8"/>
        <rFont val="Wingdings"/>
        <charset val="2"/>
      </rPr>
      <t>ü</t>
    </r>
    <r>
      <rPr>
        <sz val="8"/>
        <rFont val="Calibri"/>
        <family val="2"/>
        <scheme val="minor"/>
      </rPr>
      <t xml:space="preserve">Implementar las políticas y actividades para el control  de juego ilegal.
</t>
    </r>
    <r>
      <rPr>
        <b/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charset val="2"/>
        <scheme val="minor"/>
      </rPr>
      <t>üImplementar las políticas y actividades para el control  de juego ilegal.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</si>
  <si>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Mejorar  la infraestructura física de la entidad y de las Tics. 
</t>
    </r>
  </si>
  <si>
    <t xml:space="preserve">Implementar políticas que mitiguen el riesgo del daño antijuridico a través del comité de defensa jurídica.
</t>
  </si>
  <si>
    <r>
      <t xml:space="preserve">8, Medir la satisfacción de nuestros clientes (distribuidor dos veces al año) en los cuatros años llegara a un 60%.
</t>
    </r>
    <r>
      <rPr>
        <sz val="8"/>
        <color theme="1"/>
        <rFont val="Calibri"/>
        <family val="2"/>
      </rPr>
      <t>*</t>
    </r>
    <r>
      <rPr>
        <sz val="8"/>
        <color theme="1"/>
        <rFont val="Calibri"/>
        <family val="2"/>
        <scheme val="minor"/>
      </rPr>
      <t>Realizar la caracterizacion de nuestro grupo de valor o interes</t>
    </r>
  </si>
  <si>
    <t>Porcentaje (% ) de satisfaccion.
Informe de caracterizacion</t>
  </si>
  <si>
    <t>AVANCE A 31 DE AGOSTO  DEL PLAN DE ACCION LOTERIA SANTANDER</t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</si>
  <si>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Incrementar en 4% las ventas de loteria dentro y fuera del departamento.
</t>
    </r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 xml:space="preserve">Incremetnar en  la transferencia de recursos a la salud de los santandereanos y colombianos.
</t>
    </r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scheme val="minor"/>
      </rPr>
      <t>Posicionamiento y reconocimiento como una marca region.
Reactivacion  comercial en la fase de silamiento inteigente y selectivo ( Emergencia sanitaria)</t>
    </r>
  </si>
  <si>
    <r>
      <rPr>
        <sz val="8"/>
        <color theme="1"/>
        <rFont val="Wingdings"/>
        <charset val="2"/>
      </rPr>
      <t>ü</t>
    </r>
    <r>
      <rPr>
        <sz val="8"/>
        <color theme="1"/>
        <rFont val="Calibri"/>
        <family val="2"/>
        <charset val="2"/>
        <scheme val="minor"/>
      </rPr>
      <t>Fidelizacion de nuestros clientes en la   la compra  y recambio de  la Lotería, por nuestro producto, ampliacion de mercado mediante el proyecto loteria del gran santender</t>
    </r>
  </si>
  <si>
    <r>
      <t xml:space="preserve">(Total de ventas ejecutadas /Valor de ventas vigencia proyectadas)*100
</t>
    </r>
    <r>
      <rPr>
        <sz val="9"/>
        <color theme="1"/>
        <rFont val="Calibri"/>
        <family val="2"/>
        <scheme val="minor"/>
      </rPr>
      <t xml:space="preserve">
</t>
    </r>
  </si>
  <si>
    <t>80141600;80141900, MERCADEO Y  EVENTOS PUBLICITARIOS</t>
  </si>
  <si>
    <t>Mercadeo, publicidad impresa, difundida y eventos 82101500, 80141600,82101600,82101800,53103100</t>
  </si>
  <si>
    <t>82101500,82101600, 82107000 publicidad impresa y difundida en area</t>
  </si>
  <si>
    <t>72101507;72101508;72101510;72151401;72121103;72151300;72152500;72151400Mantenimiento de la infraestructura de las propiedades de la Entidad  ( edificio sede admon, unidad deportiva el lago)  y demas propiedades</t>
  </si>
  <si>
    <t>81112303;81112306;73152108, 43233205, 4323202,43211507, Mantenimiento de la infraestructura Tecnologica y sowtfare</t>
  </si>
  <si>
    <t>80111600 Orden prestacion de servicios</t>
  </si>
  <si>
    <t>72101500 MATENIMIENTO DE LA INFRAESTRUCTURA DE LA PROPIEDADES (DIFICIO SEDE ADMINISTRATIVA, UNIDAD DEPORTIVA  EL LAGO)
72101511 Mantenimiento de inmobiliario y equipo</t>
  </si>
  <si>
    <t>Software de gestion documental 43232202</t>
  </si>
  <si>
    <t xml:space="preserve">81112006, DISPOSITIVOS Y ACCESORIOS DE SEGURIDAD ELÉCTRICA - UPS
43233205, SOFTWARE DE SEGURIDAD DE TRANSACCIONES Y DE PROTECCIÓN CONTRA VIRUS - ACTUALIZACION
</t>
  </si>
  <si>
    <t xml:space="preserve">81112006, DISPOSITIVOS Y ACCESORIOS DE SEGURIDAD ELÉCTRICA </t>
  </si>
  <si>
    <t>80111602;80141501
ORDEN DE PRETACION DE SERVICIOS E INVESTIGACION DE MERADOS</t>
  </si>
  <si>
    <t>80141600;80141900
MERCADEO Y  EVENTOS PUBLICITARIOS</t>
  </si>
  <si>
    <t xml:space="preserve"> #. De ajustes al plan de premios
</t>
  </si>
  <si>
    <t xml:space="preserve"># Activaciones comerciales realizadas
</t>
  </si>
  <si>
    <t>81112105 
SERVICIO DE HOSPEDAJE DE OPERACIÓN  DE SITIOS WEB
81112303;81112306;73152108
SERVICIO DE MANTENIMIENTO O SOPORTE DEL HARDWARE DEL COMPUTADOR E IMPRESORAS Y UPS</t>
  </si>
  <si>
    <t>32502010605
Control juego ilegal</t>
  </si>
  <si>
    <t>81141500,s
3212230103 capacitaciones</t>
  </si>
  <si>
    <t xml:space="preserve">80111600
ORDEN DE PRETACION DE SERVICIOS APOYO A LA GESTION  AREA DE APUESTAS </t>
  </si>
  <si>
    <t>80101500
BIENESTAR SOCIAL
3212230103 capacitaciones</t>
  </si>
  <si>
    <t xml:space="preserve">  # Planes anuales del SG-SST diseñados e implementados
</t>
  </si>
  <si>
    <t xml:space="preserve">855121700;46191606;93141808:72101516SISTEMA DE GESTION DE SALUD Y SEGURIDAD EN EL TRABAJO, COMPRA Y RECARGA DE EXTINTORES
81141500
RECERTIFICACION DE CALIDAD
</t>
  </si>
  <si>
    <t xml:space="preserve">56112108;41111500;40101701;39121004
REMODELACION DE MUEBLES  Y EQUIPOS PARA SALA DE JUEGOS
72101507;72101508;72101510;72151401;72121103;72151300;72152500;72151400
MATENIMIENTO DE LA INFRAESTRUCTURA DE LA PROPIEDADES
</t>
  </si>
  <si>
    <t>80101500 Bienestar social
81141500,s
3212230103 capacitaciones</t>
  </si>
  <si>
    <t>43233205
SOFTWARE DE SEGURIDAD DE TRANSACCIONES Y DE PROTECCIÓN CONTRA VIRUS - ACTUALIZACIONo</t>
  </si>
  <si>
    <t xml:space="preserve">81112200 Mantenimiento sftware contable y adopicon de las niif
547900105
implemetnacion niif </t>
  </si>
  <si>
    <t>81141500, RECERTIFICACION DE CALIDAD
72101516, 46191506,93141808 sistema de gestion de salud, seguridad en el trabajo compra extintores, elementos de seguridad
32103
equipos</t>
  </si>
  <si>
    <t xml:space="preserve">72101507;72101508;72101510;72151401;72121103;72151300;72152500;72151400Mantenimiento de la infraestructura de las propiedades de la Entidad  ( edificio sede admon, unidad deportiva el lago)  y demas propiedades
547900104 Actividades </t>
  </si>
  <si>
    <t>0547900104
actividades plan de mejoramiento, desempeño</t>
  </si>
  <si>
    <t>0321030101
CUOTA DE FGISCALIZACION</t>
  </si>
  <si>
    <t xml:space="preserve"># de acciones programadas/ # aaciones realizadas
</t>
  </si>
  <si>
    <t xml:space="preserve"># De estrategias o acciones de fidelización realizadas
</t>
  </si>
  <si>
    <t xml:space="preserve"># de actividades realizadas
</t>
  </si>
  <si>
    <t xml:space="preserve"># de jornadas realizadas  
</t>
  </si>
  <si>
    <t xml:space="preserve"> # Planes estrategicos elaborados 
</t>
  </si>
  <si>
    <t>PRESUPUESTO PLAN ADQUISICIONES</t>
  </si>
  <si>
    <t>ADQUISIONES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</si>
</sst>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6" formatCode="&quot;$&quot;\ #,##0;[Red]\-&quot;$&quot;\ #,##0"/>
    <numFmt numFmtId="43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charset val="2"/>
      <scheme val="minor"/>
    </font>
    <font>
      <sz val="8"/>
      <name val="Wingdings"/>
      <charset val="2"/>
    </font>
    <font>
      <sz val="8"/>
      <name val="Calibri"/>
      <family val="2"/>
      <scheme val="minor"/>
    </font>
    <font>
      <sz val="8"/>
      <color theme="1"/>
      <name val="Calibri"/>
      <family val="2"/>
      <charset val="2"/>
      <scheme val="minor"/>
    </font>
    <font>
      <sz val="8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AR ESSENCE"/>
    </font>
    <font>
      <sz val="8"/>
      <color theme="1"/>
      <name val="Calibri"/>
      <family val="2"/>
    </font>
    <font>
      <b/>
      <sz val="8"/>
      <name val="Calibri"/>
      <family val="2"/>
      <charset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charset val="2"/>
    </font>
    <font>
      <sz val="8"/>
      <color rgb="FFFF0000"/>
      <name val="Calibri"/>
      <family val="2"/>
      <scheme val="minor"/>
    </font>
    <font>
      <b/>
      <sz val="6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0" xfId="0" applyFont="1" applyBorder="1"/>
    <xf numFmtId="0" fontId="5" fillId="0" borderId="1" xfId="0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vertical="center" textRotation="255" wrapText="1"/>
    </xf>
    <xf numFmtId="0" fontId="11" fillId="2" borderId="17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 wrapText="1"/>
    </xf>
    <xf numFmtId="0" fontId="1" fillId="2" borderId="2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top" wrapText="1"/>
    </xf>
    <xf numFmtId="0" fontId="9" fillId="2" borderId="21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center" textRotation="255" wrapText="1"/>
    </xf>
    <xf numFmtId="0" fontId="12" fillId="2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vertical="center" wrapText="1"/>
    </xf>
    <xf numFmtId="0" fontId="25" fillId="3" borderId="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center" textRotation="255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textRotation="255" wrapText="1"/>
    </xf>
    <xf numFmtId="0" fontId="1" fillId="2" borderId="27" xfId="0" applyFont="1" applyFill="1" applyBorder="1" applyAlignment="1">
      <alignment horizontal="center" vertical="center" textRotation="255" wrapText="1"/>
    </xf>
    <xf numFmtId="0" fontId="1" fillId="2" borderId="28" xfId="0" applyFont="1" applyFill="1" applyBorder="1" applyAlignment="1">
      <alignment horizontal="center" vertical="center" textRotation="255" wrapText="1"/>
    </xf>
    <xf numFmtId="0" fontId="12" fillId="2" borderId="17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21" fillId="2" borderId="17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 wrapText="1"/>
    </xf>
    <xf numFmtId="0" fontId="17" fillId="0" borderId="3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8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textRotation="255" wrapText="1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/>
    <xf numFmtId="0" fontId="26" fillId="0" borderId="0" xfId="0" applyFont="1" applyFill="1" applyBorder="1" applyAlignment="1">
      <alignment vertical="top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top" wrapText="1"/>
    </xf>
    <xf numFmtId="0" fontId="28" fillId="0" borderId="31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top"/>
    </xf>
    <xf numFmtId="0" fontId="29" fillId="0" borderId="32" xfId="0" applyFont="1" applyFill="1" applyBorder="1" applyAlignment="1">
      <alignment horizontal="center" vertical="center"/>
    </xf>
    <xf numFmtId="6" fontId="29" fillId="0" borderId="33" xfId="0" applyNumberFormat="1" applyFont="1" applyFill="1" applyBorder="1" applyAlignment="1">
      <alignment horizontal="center" vertical="center" wrapText="1"/>
    </xf>
    <xf numFmtId="6" fontId="29" fillId="0" borderId="33" xfId="0" applyNumberFormat="1" applyFont="1" applyFill="1" applyBorder="1" applyAlignment="1">
      <alignment horizontal="center" vertical="center"/>
    </xf>
    <xf numFmtId="6" fontId="29" fillId="0" borderId="33" xfId="0" applyNumberFormat="1" applyFont="1" applyFill="1" applyBorder="1" applyAlignment="1">
      <alignment vertical="top"/>
    </xf>
    <xf numFmtId="5" fontId="29" fillId="0" borderId="33" xfId="1" applyNumberFormat="1" applyFont="1" applyFill="1" applyBorder="1" applyAlignment="1">
      <alignment horizontal="center" vertical="center"/>
    </xf>
    <xf numFmtId="6" fontId="30" fillId="0" borderId="33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vertical="top" wrapText="1"/>
    </xf>
    <xf numFmtId="6" fontId="29" fillId="0" borderId="36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  <color rgb="FF339966"/>
      <color rgb="FF66FF99"/>
      <color rgb="FFEAF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016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3</xdr:col>
      <xdr:colOff>383381</xdr:colOff>
      <xdr:row>2</xdr:row>
      <xdr:rowOff>226219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2" t="57767" r="55931" b="25278"/>
        <a:stretch/>
      </xdr:blipFill>
      <xdr:spPr bwMode="auto">
        <a:xfrm>
          <a:off x="609600" y="581025"/>
          <a:ext cx="1783556" cy="7405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abSelected="1" zoomScaleNormal="100" workbookViewId="0"/>
  </sheetViews>
  <sheetFormatPr baseColWidth="10" defaultRowHeight="15"/>
  <cols>
    <col min="1" max="1" width="9.140625" style="84" customWidth="1"/>
    <col min="2" max="2" width="9.42578125" style="84" customWidth="1"/>
    <col min="3" max="3" width="11.5703125" style="84" customWidth="1"/>
    <col min="4" max="4" width="11.140625" style="84" customWidth="1"/>
    <col min="5" max="5" width="12.42578125" style="84" customWidth="1"/>
    <col min="6" max="6" width="19.42578125" style="84" customWidth="1"/>
    <col min="7" max="7" width="26.5703125" style="84" customWidth="1"/>
    <col min="8" max="8" width="30.140625" style="84" customWidth="1"/>
    <col min="9" max="9" width="3.5703125" style="84" customWidth="1"/>
    <col min="10" max="10" width="4" style="84" customWidth="1"/>
    <col min="11" max="11" width="4.7109375" style="84" customWidth="1"/>
    <col min="12" max="12" width="3.28515625" style="84" customWidth="1"/>
    <col min="13" max="13" width="3.85546875" style="84" customWidth="1"/>
    <col min="14" max="14" width="5" style="84" customWidth="1"/>
    <col min="15" max="15" width="19.7109375" style="84" customWidth="1"/>
    <col min="16" max="16" width="17.42578125" style="84" customWidth="1"/>
    <col min="17" max="17" width="15.42578125" style="84" customWidth="1"/>
    <col min="18" max="16384" width="11.42578125" style="84"/>
  </cols>
  <sheetData>
    <row r="1" spans="1:17" customFormat="1" ht="20.25">
      <c r="A1" s="85"/>
      <c r="B1" s="85"/>
      <c r="C1" s="85"/>
      <c r="D1" s="85"/>
      <c r="E1" s="86" t="s">
        <v>155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</row>
    <row r="2" spans="1:17" customFormat="1" ht="20.25">
      <c r="A2" s="86" t="s">
        <v>141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7"/>
    </row>
    <row r="3" spans="1:17" customFormat="1" ht="18" customHeight="1">
      <c r="A3" s="54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7" customFormat="1" ht="18.75" customHeight="1" thickBot="1">
      <c r="A4" s="3"/>
      <c r="B4" s="2"/>
      <c r="C4" s="2"/>
      <c r="D4" s="2"/>
      <c r="E4" s="51"/>
      <c r="F4" s="51"/>
      <c r="G4" s="1"/>
      <c r="H4" s="1"/>
      <c r="I4" s="4"/>
      <c r="J4" s="4"/>
      <c r="K4" s="4"/>
      <c r="L4" s="4"/>
      <c r="M4" s="4"/>
      <c r="N4" s="4"/>
      <c r="O4" s="1"/>
    </row>
    <row r="5" spans="1:17" customFormat="1" ht="18.75" customHeight="1" thickBot="1">
      <c r="A5" s="52" t="s">
        <v>17</v>
      </c>
      <c r="B5" s="53"/>
      <c r="C5" s="53"/>
      <c r="D5" s="56"/>
      <c r="E5" s="52" t="s">
        <v>204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40"/>
      <c r="Q5" s="41"/>
    </row>
    <row r="6" spans="1:17" customFormat="1" ht="27" customHeight="1" thickBot="1">
      <c r="A6" s="59" t="s">
        <v>11</v>
      </c>
      <c r="B6" s="60" t="s">
        <v>12</v>
      </c>
      <c r="C6" s="61" t="s">
        <v>13</v>
      </c>
      <c r="D6" s="62" t="s">
        <v>14</v>
      </c>
      <c r="E6" s="57" t="s">
        <v>16</v>
      </c>
      <c r="F6" s="58" t="s">
        <v>8</v>
      </c>
      <c r="G6" s="5" t="s">
        <v>20</v>
      </c>
      <c r="H6" s="6" t="s">
        <v>4</v>
      </c>
      <c r="I6" s="64" t="s">
        <v>6</v>
      </c>
      <c r="J6" s="65"/>
      <c r="K6" s="66"/>
      <c r="L6" s="67" t="s">
        <v>7</v>
      </c>
      <c r="M6" s="68"/>
      <c r="N6" s="69"/>
      <c r="O6" s="77" t="s">
        <v>0</v>
      </c>
      <c r="P6" s="88" t="s">
        <v>243</v>
      </c>
      <c r="Q6" s="88" t="s">
        <v>242</v>
      </c>
    </row>
    <row r="7" spans="1:17" customFormat="1" ht="45" customHeight="1" thickBot="1">
      <c r="A7" s="108"/>
      <c r="B7" s="109"/>
      <c r="C7" s="110"/>
      <c r="D7" s="63"/>
      <c r="E7" s="111"/>
      <c r="F7" s="58"/>
      <c r="G7" s="112" t="s">
        <v>21</v>
      </c>
      <c r="H7" s="112" t="s">
        <v>5</v>
      </c>
      <c r="I7" s="113" t="s">
        <v>1</v>
      </c>
      <c r="J7" s="113" t="s">
        <v>2</v>
      </c>
      <c r="K7" s="113" t="s">
        <v>3</v>
      </c>
      <c r="L7" s="113" t="s">
        <v>1</v>
      </c>
      <c r="M7" s="113" t="s">
        <v>2</v>
      </c>
      <c r="N7" s="113" t="s">
        <v>3</v>
      </c>
      <c r="O7" s="114"/>
      <c r="P7" s="104"/>
      <c r="Q7" s="104"/>
    </row>
    <row r="8" spans="1:17" customFormat="1" ht="126.75" customHeight="1">
      <c r="A8" s="76" t="s">
        <v>10</v>
      </c>
      <c r="B8" s="16" t="s">
        <v>23</v>
      </c>
      <c r="C8" s="17" t="s">
        <v>15</v>
      </c>
      <c r="D8" s="18" t="s">
        <v>167</v>
      </c>
      <c r="E8" s="17" t="s">
        <v>18</v>
      </c>
      <c r="F8" s="72" t="s">
        <v>22</v>
      </c>
      <c r="G8" s="37" t="s">
        <v>27</v>
      </c>
      <c r="H8" s="27" t="s">
        <v>205</v>
      </c>
      <c r="I8" s="11">
        <v>4</v>
      </c>
      <c r="J8" s="11">
        <v>2</v>
      </c>
      <c r="K8" s="11">
        <v>2020</v>
      </c>
      <c r="L8" s="11">
        <v>31</v>
      </c>
      <c r="M8" s="11">
        <v>12</v>
      </c>
      <c r="N8" s="11">
        <v>2020</v>
      </c>
      <c r="O8" s="78" t="s">
        <v>207</v>
      </c>
      <c r="P8" s="115"/>
      <c r="Q8" s="116"/>
    </row>
    <row r="9" spans="1:17" customFormat="1" ht="75.75" customHeight="1">
      <c r="A9" s="48"/>
      <c r="B9" s="8"/>
      <c r="C9" s="10" t="s">
        <v>15</v>
      </c>
      <c r="D9" s="19" t="s">
        <v>197</v>
      </c>
      <c r="E9" s="10"/>
      <c r="F9" s="43"/>
      <c r="G9" s="8" t="s">
        <v>55</v>
      </c>
      <c r="H9" s="28"/>
      <c r="I9" s="9">
        <v>4</v>
      </c>
      <c r="J9" s="9">
        <v>2</v>
      </c>
      <c r="K9" s="9">
        <v>2020</v>
      </c>
      <c r="L9" s="9">
        <v>31</v>
      </c>
      <c r="M9" s="9">
        <v>12</v>
      </c>
      <c r="N9" s="9">
        <v>2020</v>
      </c>
      <c r="O9" s="79" t="s">
        <v>220</v>
      </c>
      <c r="P9" s="105" t="s">
        <v>218</v>
      </c>
      <c r="Q9" s="117">
        <v>100000000</v>
      </c>
    </row>
    <row r="10" spans="1:17" customFormat="1" ht="162" customHeight="1">
      <c r="A10" s="49"/>
      <c r="B10" s="8"/>
      <c r="C10" s="10" t="s">
        <v>130</v>
      </c>
      <c r="D10" s="19" t="s">
        <v>168</v>
      </c>
      <c r="E10" s="10"/>
      <c r="F10" s="43"/>
      <c r="G10" s="8" t="s">
        <v>48</v>
      </c>
      <c r="H10" s="29"/>
      <c r="I10" s="9">
        <v>4</v>
      </c>
      <c r="J10" s="9">
        <v>2</v>
      </c>
      <c r="K10" s="9">
        <v>2020</v>
      </c>
      <c r="L10" s="9">
        <v>31</v>
      </c>
      <c r="M10" s="9">
        <v>12</v>
      </c>
      <c r="N10" s="9">
        <v>2020</v>
      </c>
      <c r="O10" s="79" t="s">
        <v>221</v>
      </c>
      <c r="P10" s="105" t="s">
        <v>209</v>
      </c>
      <c r="Q10" s="117">
        <v>40000000</v>
      </c>
    </row>
    <row r="11" spans="1:17" customFormat="1" ht="180.75" customHeight="1">
      <c r="A11" s="12"/>
      <c r="B11" s="8"/>
      <c r="C11" s="10" t="s">
        <v>15</v>
      </c>
      <c r="D11" s="20" t="s">
        <v>169</v>
      </c>
      <c r="E11" s="10"/>
      <c r="F11" s="43"/>
      <c r="G11" s="34" t="s">
        <v>149</v>
      </c>
      <c r="H11" s="7" t="s">
        <v>170</v>
      </c>
      <c r="I11" s="9">
        <v>4</v>
      </c>
      <c r="J11" s="9">
        <v>2</v>
      </c>
      <c r="K11" s="9">
        <v>2020</v>
      </c>
      <c r="L11" s="9">
        <v>31</v>
      </c>
      <c r="M11" s="9">
        <v>12</v>
      </c>
      <c r="N11" s="9">
        <v>2020</v>
      </c>
      <c r="O11" s="79" t="s">
        <v>221</v>
      </c>
      <c r="P11" s="105" t="s">
        <v>219</v>
      </c>
      <c r="Q11" s="118">
        <v>450000000</v>
      </c>
    </row>
    <row r="12" spans="1:17" customFormat="1" ht="112.5" customHeight="1">
      <c r="A12" s="47" t="s">
        <v>10</v>
      </c>
      <c r="B12" s="8"/>
      <c r="C12" s="10" t="s">
        <v>15</v>
      </c>
      <c r="D12" s="19" t="s">
        <v>198</v>
      </c>
      <c r="E12" s="10"/>
      <c r="F12" s="43"/>
      <c r="G12" s="34" t="s">
        <v>49</v>
      </c>
      <c r="H12" s="7" t="s">
        <v>171</v>
      </c>
      <c r="I12" s="9">
        <v>4</v>
      </c>
      <c r="J12" s="9">
        <v>2</v>
      </c>
      <c r="K12" s="9">
        <v>2020</v>
      </c>
      <c r="L12" s="9">
        <v>31</v>
      </c>
      <c r="M12" s="9">
        <v>12</v>
      </c>
      <c r="N12" s="9">
        <v>2020</v>
      </c>
      <c r="O12" s="79" t="s">
        <v>28</v>
      </c>
      <c r="P12" s="105" t="s">
        <v>219</v>
      </c>
      <c r="Q12" s="118">
        <v>450000000</v>
      </c>
    </row>
    <row r="13" spans="1:17" customFormat="1" ht="147" customHeight="1">
      <c r="A13" s="48"/>
      <c r="B13" s="8"/>
      <c r="C13" s="10" t="s">
        <v>15</v>
      </c>
      <c r="D13" s="19" t="s">
        <v>198</v>
      </c>
      <c r="E13" s="10"/>
      <c r="F13" s="10" t="s">
        <v>22</v>
      </c>
      <c r="G13" s="34" t="s">
        <v>148</v>
      </c>
      <c r="H13" s="7" t="s">
        <v>171</v>
      </c>
      <c r="I13" s="9">
        <v>4</v>
      </c>
      <c r="J13" s="9">
        <v>2</v>
      </c>
      <c r="K13" s="9">
        <v>2020</v>
      </c>
      <c r="L13" s="9">
        <v>31</v>
      </c>
      <c r="M13" s="9">
        <v>12</v>
      </c>
      <c r="N13" s="9">
        <v>2020</v>
      </c>
      <c r="O13" s="79" t="s">
        <v>78</v>
      </c>
      <c r="P13" s="105" t="s">
        <v>222</v>
      </c>
      <c r="Q13" s="118">
        <v>9000000</v>
      </c>
    </row>
    <row r="14" spans="1:17" customFormat="1" ht="139.5" customHeight="1">
      <c r="A14" s="48"/>
      <c r="B14" s="8"/>
      <c r="C14" s="10" t="s">
        <v>15</v>
      </c>
      <c r="D14" s="38" t="s">
        <v>172</v>
      </c>
      <c r="E14" s="10"/>
      <c r="F14" s="10" t="s">
        <v>22</v>
      </c>
      <c r="G14" s="34" t="s">
        <v>79</v>
      </c>
      <c r="H14" s="70" t="s">
        <v>173</v>
      </c>
      <c r="I14" s="9">
        <v>4</v>
      </c>
      <c r="J14" s="9">
        <v>2</v>
      </c>
      <c r="K14" s="9">
        <v>2020</v>
      </c>
      <c r="L14" s="9">
        <v>31</v>
      </c>
      <c r="M14" s="9">
        <v>12</v>
      </c>
      <c r="N14" s="9">
        <v>2020</v>
      </c>
      <c r="O14" s="79" t="s">
        <v>237</v>
      </c>
      <c r="P14" s="105" t="s">
        <v>209</v>
      </c>
      <c r="Q14" s="117">
        <v>40000000</v>
      </c>
    </row>
    <row r="15" spans="1:17" customFormat="1" ht="110.25" customHeight="1">
      <c r="A15" s="49"/>
      <c r="B15" s="8"/>
      <c r="C15" s="10" t="s">
        <v>127</v>
      </c>
      <c r="D15" s="19" t="s">
        <v>174</v>
      </c>
      <c r="E15" s="10"/>
      <c r="F15" s="10" t="s">
        <v>22</v>
      </c>
      <c r="G15" s="34" t="s">
        <v>202</v>
      </c>
      <c r="H15" s="71"/>
      <c r="I15" s="9">
        <v>4</v>
      </c>
      <c r="J15" s="9">
        <v>2</v>
      </c>
      <c r="K15" s="9">
        <v>2020</v>
      </c>
      <c r="L15" s="9">
        <v>31</v>
      </c>
      <c r="M15" s="9">
        <v>12</v>
      </c>
      <c r="N15" s="9">
        <v>2020</v>
      </c>
      <c r="O15" s="79" t="s">
        <v>203</v>
      </c>
      <c r="P15" s="105" t="s">
        <v>209</v>
      </c>
      <c r="Q15" s="117">
        <v>40000000</v>
      </c>
    </row>
    <row r="16" spans="1:17" customFormat="1" ht="193.5" customHeight="1">
      <c r="A16" s="44" t="s">
        <v>10</v>
      </c>
      <c r="B16" s="8"/>
      <c r="C16" s="10" t="s">
        <v>15</v>
      </c>
      <c r="D16" s="19" t="s">
        <v>175</v>
      </c>
      <c r="E16" s="10"/>
      <c r="F16" s="10" t="s">
        <v>22</v>
      </c>
      <c r="G16" s="10" t="s">
        <v>156</v>
      </c>
      <c r="H16" s="7" t="s">
        <v>176</v>
      </c>
      <c r="I16" s="9">
        <v>4</v>
      </c>
      <c r="J16" s="9">
        <v>2</v>
      </c>
      <c r="K16" s="9">
        <v>2020</v>
      </c>
      <c r="L16" s="9">
        <v>31</v>
      </c>
      <c r="M16" s="9">
        <v>12</v>
      </c>
      <c r="N16" s="9">
        <v>2020</v>
      </c>
      <c r="O16" s="80" t="s">
        <v>57</v>
      </c>
      <c r="P16" s="106" t="s">
        <v>208</v>
      </c>
      <c r="Q16" s="118">
        <v>450000000</v>
      </c>
    </row>
    <row r="17" spans="1:17" customFormat="1" ht="127.5" customHeight="1">
      <c r="A17" s="44"/>
      <c r="B17" s="39"/>
      <c r="C17" s="10" t="s">
        <v>15</v>
      </c>
      <c r="D17" s="21" t="s">
        <v>199</v>
      </c>
      <c r="E17" s="10"/>
      <c r="F17" s="34" t="s">
        <v>22</v>
      </c>
      <c r="G17" s="10" t="s">
        <v>140</v>
      </c>
      <c r="H17" s="7" t="s">
        <v>177</v>
      </c>
      <c r="I17" s="9">
        <v>4</v>
      </c>
      <c r="J17" s="9">
        <v>2</v>
      </c>
      <c r="K17" s="9">
        <v>2020</v>
      </c>
      <c r="L17" s="9">
        <v>31</v>
      </c>
      <c r="M17" s="9">
        <v>12</v>
      </c>
      <c r="N17" s="9">
        <v>2020</v>
      </c>
      <c r="O17" s="80" t="s">
        <v>56</v>
      </c>
      <c r="P17" s="105" t="s">
        <v>223</v>
      </c>
      <c r="Q17" s="119">
        <v>250000000</v>
      </c>
    </row>
    <row r="18" spans="1:17" customFormat="1" ht="138" customHeight="1">
      <c r="A18" s="44"/>
      <c r="B18" s="39"/>
      <c r="C18" s="34" t="s">
        <v>128</v>
      </c>
      <c r="D18" s="73" t="s">
        <v>178</v>
      </c>
      <c r="E18" s="10"/>
      <c r="F18" s="34" t="s">
        <v>22</v>
      </c>
      <c r="G18" s="10" t="s">
        <v>72</v>
      </c>
      <c r="H18" s="36" t="s">
        <v>179</v>
      </c>
      <c r="I18" s="9">
        <v>4</v>
      </c>
      <c r="J18" s="9">
        <v>2</v>
      </c>
      <c r="K18" s="9">
        <v>2020</v>
      </c>
      <c r="L18" s="9">
        <v>31</v>
      </c>
      <c r="M18" s="9">
        <v>12</v>
      </c>
      <c r="N18" s="9">
        <v>2020</v>
      </c>
      <c r="O18" s="80" t="s">
        <v>73</v>
      </c>
      <c r="P18" s="105" t="s">
        <v>223</v>
      </c>
      <c r="Q18" s="119">
        <v>250000000</v>
      </c>
    </row>
    <row r="19" spans="1:17" customFormat="1" ht="132.75" customHeight="1">
      <c r="A19" s="44"/>
      <c r="B19" s="39"/>
      <c r="C19" s="34" t="s">
        <v>128</v>
      </c>
      <c r="D19" s="73"/>
      <c r="E19" s="10"/>
      <c r="F19" s="34" t="s">
        <v>22</v>
      </c>
      <c r="G19" s="10" t="s">
        <v>76</v>
      </c>
      <c r="H19" s="36" t="s">
        <v>179</v>
      </c>
      <c r="I19" s="9">
        <v>4</v>
      </c>
      <c r="J19" s="9">
        <v>2</v>
      </c>
      <c r="K19" s="9">
        <v>2020</v>
      </c>
      <c r="L19" s="9">
        <v>31</v>
      </c>
      <c r="M19" s="9">
        <v>12</v>
      </c>
      <c r="N19" s="9">
        <v>2020</v>
      </c>
      <c r="O19" s="80" t="s">
        <v>77</v>
      </c>
      <c r="P19" s="105" t="s">
        <v>223</v>
      </c>
      <c r="Q19" s="119">
        <v>250000000</v>
      </c>
    </row>
    <row r="20" spans="1:17" customFormat="1" ht="103.5" customHeight="1">
      <c r="A20" s="44" t="s">
        <v>10</v>
      </c>
      <c r="B20" s="39"/>
      <c r="C20" s="10" t="s">
        <v>15</v>
      </c>
      <c r="D20" s="19" t="s">
        <v>180</v>
      </c>
      <c r="E20" s="10"/>
      <c r="F20" s="34" t="s">
        <v>22</v>
      </c>
      <c r="G20" s="10" t="s">
        <v>151</v>
      </c>
      <c r="H20" s="22" t="s">
        <v>181</v>
      </c>
      <c r="I20" s="9">
        <v>4</v>
      </c>
      <c r="J20" s="9">
        <v>2</v>
      </c>
      <c r="K20" s="9">
        <v>2020</v>
      </c>
      <c r="L20" s="9">
        <v>31</v>
      </c>
      <c r="M20" s="9">
        <v>12</v>
      </c>
      <c r="N20" s="9">
        <v>2020</v>
      </c>
      <c r="O20" s="80" t="s">
        <v>238</v>
      </c>
      <c r="P20" s="106" t="s">
        <v>208</v>
      </c>
      <c r="Q20" s="117">
        <v>450000000</v>
      </c>
    </row>
    <row r="21" spans="1:17" customFormat="1" ht="94.5" customHeight="1">
      <c r="A21" s="44"/>
      <c r="B21" s="39"/>
      <c r="C21" s="10" t="s">
        <v>15</v>
      </c>
      <c r="D21" s="74" t="s">
        <v>180</v>
      </c>
      <c r="E21" s="10"/>
      <c r="F21" s="34" t="s">
        <v>22</v>
      </c>
      <c r="G21" s="10" t="s">
        <v>106</v>
      </c>
      <c r="H21" s="7" t="s">
        <v>206</v>
      </c>
      <c r="I21" s="9">
        <v>4</v>
      </c>
      <c r="J21" s="9">
        <v>2</v>
      </c>
      <c r="K21" s="9">
        <v>2020</v>
      </c>
      <c r="L21" s="9">
        <v>31</v>
      </c>
      <c r="M21" s="9">
        <v>12</v>
      </c>
      <c r="N21" s="9">
        <v>2020</v>
      </c>
      <c r="O21" s="80" t="s">
        <v>239</v>
      </c>
      <c r="P21" s="106" t="s">
        <v>208</v>
      </c>
      <c r="Q21" s="117">
        <v>450000000</v>
      </c>
    </row>
    <row r="22" spans="1:17" customFormat="1" ht="74.25" customHeight="1">
      <c r="A22" s="44"/>
      <c r="B22" s="39"/>
      <c r="C22" s="10" t="s">
        <v>15</v>
      </c>
      <c r="D22" s="75"/>
      <c r="E22" s="10" t="s">
        <v>195</v>
      </c>
      <c r="F22" s="10" t="s">
        <v>22</v>
      </c>
      <c r="G22" s="10" t="s">
        <v>107</v>
      </c>
      <c r="H22" s="36" t="s">
        <v>182</v>
      </c>
      <c r="I22" s="9">
        <v>4</v>
      </c>
      <c r="J22" s="9">
        <v>2</v>
      </c>
      <c r="K22" s="9">
        <v>2020</v>
      </c>
      <c r="L22" s="9">
        <v>31</v>
      </c>
      <c r="M22" s="9">
        <v>12</v>
      </c>
      <c r="N22" s="9">
        <v>2020</v>
      </c>
      <c r="O22" s="80" t="s">
        <v>80</v>
      </c>
      <c r="P22" s="105" t="s">
        <v>218</v>
      </c>
      <c r="Q22" s="117">
        <v>100000000</v>
      </c>
    </row>
    <row r="23" spans="1:17" customFormat="1" ht="99" customHeight="1">
      <c r="A23" s="44"/>
      <c r="B23" s="39"/>
      <c r="C23" s="10" t="s">
        <v>127</v>
      </c>
      <c r="D23" s="23" t="s">
        <v>183</v>
      </c>
      <c r="E23" s="10" t="s">
        <v>196</v>
      </c>
      <c r="F23" s="10" t="s">
        <v>22</v>
      </c>
      <c r="G23" s="24" t="s">
        <v>108</v>
      </c>
      <c r="H23" s="25" t="s">
        <v>184</v>
      </c>
      <c r="I23" s="9">
        <v>4</v>
      </c>
      <c r="J23" s="9">
        <v>2</v>
      </c>
      <c r="K23" s="9">
        <v>2020</v>
      </c>
      <c r="L23" s="9">
        <v>31</v>
      </c>
      <c r="M23" s="9">
        <v>12</v>
      </c>
      <c r="N23" s="9">
        <v>2020</v>
      </c>
      <c r="O23" s="79" t="s">
        <v>74</v>
      </c>
      <c r="P23" s="105" t="s">
        <v>225</v>
      </c>
      <c r="Q23" s="117">
        <v>40000000</v>
      </c>
    </row>
    <row r="24" spans="1:17" customFormat="1" ht="95.25" customHeight="1">
      <c r="A24" s="44" t="s">
        <v>9</v>
      </c>
      <c r="B24" s="39" t="s">
        <v>24</v>
      </c>
      <c r="C24" s="34" t="s">
        <v>26</v>
      </c>
      <c r="D24" s="19" t="s">
        <v>185</v>
      </c>
      <c r="E24" s="10" t="s">
        <v>143</v>
      </c>
      <c r="F24" s="43" t="s">
        <v>33</v>
      </c>
      <c r="G24" s="34" t="s">
        <v>81</v>
      </c>
      <c r="H24" s="7" t="s">
        <v>186</v>
      </c>
      <c r="I24" s="9">
        <v>4</v>
      </c>
      <c r="J24" s="9">
        <v>2</v>
      </c>
      <c r="K24" s="9">
        <v>2020</v>
      </c>
      <c r="L24" s="9">
        <v>31</v>
      </c>
      <c r="M24" s="9">
        <v>12</v>
      </c>
      <c r="N24" s="9">
        <v>2020</v>
      </c>
      <c r="O24" s="79" t="s">
        <v>84</v>
      </c>
      <c r="P24" s="105" t="s">
        <v>210</v>
      </c>
      <c r="Q24" s="117">
        <v>20000000</v>
      </c>
    </row>
    <row r="25" spans="1:17" customFormat="1" ht="81.75" customHeight="1">
      <c r="A25" s="44"/>
      <c r="B25" s="39"/>
      <c r="C25" s="10" t="s">
        <v>123</v>
      </c>
      <c r="D25" s="19" t="s">
        <v>185</v>
      </c>
      <c r="E25" s="10" t="s">
        <v>143</v>
      </c>
      <c r="F25" s="43"/>
      <c r="G25" s="34" t="s">
        <v>83</v>
      </c>
      <c r="H25" s="7" t="s">
        <v>187</v>
      </c>
      <c r="I25" s="9">
        <v>4</v>
      </c>
      <c r="J25" s="9">
        <v>2</v>
      </c>
      <c r="K25" s="9">
        <v>2020</v>
      </c>
      <c r="L25" s="9">
        <v>31</v>
      </c>
      <c r="M25" s="9">
        <v>12</v>
      </c>
      <c r="N25" s="9">
        <v>2020</v>
      </c>
      <c r="O25" s="79" t="s">
        <v>85</v>
      </c>
      <c r="P25" s="105" t="s">
        <v>226</v>
      </c>
      <c r="Q25" s="117">
        <v>57000000</v>
      </c>
    </row>
    <row r="26" spans="1:17" customFormat="1" ht="131.25" customHeight="1">
      <c r="A26" s="44" t="s">
        <v>9</v>
      </c>
      <c r="B26" s="39"/>
      <c r="C26" s="34" t="s">
        <v>125</v>
      </c>
      <c r="D26" s="19" t="s">
        <v>185</v>
      </c>
      <c r="E26" s="10" t="s">
        <v>19</v>
      </c>
      <c r="F26" s="43" t="s">
        <v>33</v>
      </c>
      <c r="G26" s="34" t="s">
        <v>82</v>
      </c>
      <c r="H26" s="7" t="s">
        <v>144</v>
      </c>
      <c r="I26" s="9">
        <v>4</v>
      </c>
      <c r="J26" s="9">
        <v>2</v>
      </c>
      <c r="K26" s="9">
        <v>2020</v>
      </c>
      <c r="L26" s="9">
        <v>31</v>
      </c>
      <c r="M26" s="9">
        <v>12</v>
      </c>
      <c r="N26" s="9">
        <v>2020</v>
      </c>
      <c r="O26" s="79" t="s">
        <v>227</v>
      </c>
      <c r="P26" s="105" t="s">
        <v>228</v>
      </c>
      <c r="Q26" s="117">
        <v>6000000</v>
      </c>
    </row>
    <row r="27" spans="1:17" customFormat="1" ht="105" customHeight="1">
      <c r="A27" s="44"/>
      <c r="B27" s="39"/>
      <c r="C27" s="34" t="s">
        <v>26</v>
      </c>
      <c r="D27" s="19" t="s">
        <v>185</v>
      </c>
      <c r="E27" s="10"/>
      <c r="F27" s="43"/>
      <c r="G27" s="34" t="s">
        <v>89</v>
      </c>
      <c r="H27" s="7" t="s">
        <v>152</v>
      </c>
      <c r="I27" s="9">
        <v>4</v>
      </c>
      <c r="J27" s="9">
        <v>2</v>
      </c>
      <c r="K27" s="9">
        <v>2020</v>
      </c>
      <c r="L27" s="9">
        <v>31</v>
      </c>
      <c r="M27" s="9">
        <v>12</v>
      </c>
      <c r="N27" s="9">
        <v>2020</v>
      </c>
      <c r="O27" s="79" t="s">
        <v>240</v>
      </c>
      <c r="P27" s="105" t="s">
        <v>224</v>
      </c>
      <c r="Q27" s="118">
        <v>20000000</v>
      </c>
    </row>
    <row r="28" spans="1:17" customFormat="1" ht="95.25" customHeight="1">
      <c r="A28" s="44"/>
      <c r="B28" s="39"/>
      <c r="C28" s="34" t="s">
        <v>126</v>
      </c>
      <c r="D28" s="19" t="s">
        <v>185</v>
      </c>
      <c r="E28" s="10"/>
      <c r="F28" s="43" t="s">
        <v>131</v>
      </c>
      <c r="G28" s="34" t="s">
        <v>90</v>
      </c>
      <c r="H28" s="7" t="s">
        <v>153</v>
      </c>
      <c r="I28" s="9">
        <v>4</v>
      </c>
      <c r="J28" s="9">
        <v>2</v>
      </c>
      <c r="K28" s="9">
        <v>2020</v>
      </c>
      <c r="L28" s="9">
        <v>31</v>
      </c>
      <c r="M28" s="9">
        <v>12</v>
      </c>
      <c r="N28" s="9">
        <v>2020</v>
      </c>
      <c r="O28" s="79" t="s">
        <v>154</v>
      </c>
      <c r="P28" s="105" t="s">
        <v>224</v>
      </c>
      <c r="Q28" s="120">
        <v>20000000</v>
      </c>
    </row>
    <row r="29" spans="1:17" customFormat="1" ht="81" customHeight="1">
      <c r="A29" s="44"/>
      <c r="B29" s="39"/>
      <c r="C29" s="34" t="s">
        <v>125</v>
      </c>
      <c r="D29" s="19" t="s">
        <v>185</v>
      </c>
      <c r="E29" s="10"/>
      <c r="F29" s="43"/>
      <c r="G29" s="34" t="s">
        <v>91</v>
      </c>
      <c r="H29" s="7"/>
      <c r="I29" s="9">
        <v>4</v>
      </c>
      <c r="J29" s="9">
        <v>2</v>
      </c>
      <c r="K29" s="9">
        <v>2020</v>
      </c>
      <c r="L29" s="9">
        <v>31</v>
      </c>
      <c r="M29" s="9">
        <v>12</v>
      </c>
      <c r="N29" s="9">
        <v>2020</v>
      </c>
      <c r="O29" s="79" t="s">
        <v>86</v>
      </c>
      <c r="P29" s="105" t="s">
        <v>224</v>
      </c>
      <c r="Q29" s="117">
        <v>3000000</v>
      </c>
    </row>
    <row r="30" spans="1:17" customFormat="1" ht="126" customHeight="1">
      <c r="A30" s="44"/>
      <c r="B30" s="46" t="s">
        <v>24</v>
      </c>
      <c r="C30" s="10" t="s">
        <v>129</v>
      </c>
      <c r="D30" s="42" t="s">
        <v>75</v>
      </c>
      <c r="E30" s="43" t="s">
        <v>45</v>
      </c>
      <c r="F30" s="43" t="s">
        <v>34</v>
      </c>
      <c r="G30" s="10" t="s">
        <v>92</v>
      </c>
      <c r="H30" s="7" t="s">
        <v>188</v>
      </c>
      <c r="I30" s="9">
        <v>4</v>
      </c>
      <c r="J30" s="9">
        <v>2</v>
      </c>
      <c r="K30" s="9">
        <v>2020</v>
      </c>
      <c r="L30" s="9">
        <v>31</v>
      </c>
      <c r="M30" s="9">
        <v>12</v>
      </c>
      <c r="N30" s="9">
        <v>2020</v>
      </c>
      <c r="O30" s="79" t="s">
        <v>87</v>
      </c>
      <c r="P30" s="105" t="s">
        <v>211</v>
      </c>
      <c r="Q30" s="117">
        <f>45000000+16000000</f>
        <v>61000000</v>
      </c>
    </row>
    <row r="31" spans="1:17" customFormat="1" ht="95.25" customHeight="1">
      <c r="A31" s="44"/>
      <c r="B31" s="46"/>
      <c r="C31" s="10" t="s">
        <v>15</v>
      </c>
      <c r="D31" s="42"/>
      <c r="E31" s="43"/>
      <c r="F31" s="43"/>
      <c r="G31" s="10" t="s">
        <v>109</v>
      </c>
      <c r="H31" s="7" t="s">
        <v>189</v>
      </c>
      <c r="I31" s="9">
        <v>4</v>
      </c>
      <c r="J31" s="9">
        <v>2</v>
      </c>
      <c r="K31" s="9">
        <v>2020</v>
      </c>
      <c r="L31" s="9">
        <v>31</v>
      </c>
      <c r="M31" s="9">
        <v>12</v>
      </c>
      <c r="N31" s="9">
        <v>2020</v>
      </c>
      <c r="O31" s="79" t="s">
        <v>88</v>
      </c>
      <c r="P31" s="105" t="s">
        <v>212</v>
      </c>
      <c r="Q31" s="117">
        <v>268450000</v>
      </c>
    </row>
    <row r="32" spans="1:17" customFormat="1" ht="64.5" customHeight="1">
      <c r="A32" s="44" t="s">
        <v>9</v>
      </c>
      <c r="B32" s="8"/>
      <c r="C32" s="10" t="s">
        <v>15</v>
      </c>
      <c r="D32" s="19"/>
      <c r="E32" s="10"/>
      <c r="F32" s="10"/>
      <c r="G32" s="10" t="s">
        <v>124</v>
      </c>
      <c r="H32" s="7" t="s">
        <v>190</v>
      </c>
      <c r="I32" s="9">
        <v>4</v>
      </c>
      <c r="J32" s="9">
        <v>2</v>
      </c>
      <c r="K32" s="9">
        <v>2020</v>
      </c>
      <c r="L32" s="9">
        <v>31</v>
      </c>
      <c r="M32" s="9">
        <v>12</v>
      </c>
      <c r="N32" s="9">
        <v>2020</v>
      </c>
      <c r="O32" s="79" t="s">
        <v>93</v>
      </c>
      <c r="P32" s="105" t="s">
        <v>229</v>
      </c>
      <c r="Q32" s="118">
        <v>53000000</v>
      </c>
    </row>
    <row r="33" spans="1:17" customFormat="1" ht="105.75" customHeight="1">
      <c r="A33" s="44"/>
      <c r="B33" s="46" t="s">
        <v>24</v>
      </c>
      <c r="C33" s="10" t="s">
        <v>123</v>
      </c>
      <c r="D33" s="42" t="s">
        <v>75</v>
      </c>
      <c r="E33" s="43" t="s">
        <v>45</v>
      </c>
      <c r="F33" s="43" t="s">
        <v>119</v>
      </c>
      <c r="G33" s="10" t="s">
        <v>115</v>
      </c>
      <c r="H33" s="7" t="s">
        <v>150</v>
      </c>
      <c r="I33" s="9">
        <v>4</v>
      </c>
      <c r="J33" s="9">
        <v>2</v>
      </c>
      <c r="K33" s="9">
        <v>2020</v>
      </c>
      <c r="L33" s="9">
        <v>31</v>
      </c>
      <c r="M33" s="9">
        <v>12</v>
      </c>
      <c r="N33" s="9">
        <v>2020</v>
      </c>
      <c r="O33" s="79" t="s">
        <v>241</v>
      </c>
      <c r="P33" s="105" t="s">
        <v>230</v>
      </c>
      <c r="Q33" s="117">
        <v>57000000</v>
      </c>
    </row>
    <row r="34" spans="1:17" customFormat="1" ht="63.75" customHeight="1">
      <c r="A34" s="44"/>
      <c r="B34" s="46"/>
      <c r="C34" s="10" t="s">
        <v>15</v>
      </c>
      <c r="D34" s="42"/>
      <c r="E34" s="43"/>
      <c r="F34" s="43"/>
      <c r="G34" s="10" t="s">
        <v>67</v>
      </c>
      <c r="H34" s="7" t="s">
        <v>145</v>
      </c>
      <c r="I34" s="9">
        <v>4</v>
      </c>
      <c r="J34" s="9">
        <v>2</v>
      </c>
      <c r="K34" s="9">
        <v>2020</v>
      </c>
      <c r="L34" s="9">
        <v>31</v>
      </c>
      <c r="M34" s="9">
        <v>12</v>
      </c>
      <c r="N34" s="9">
        <v>2020</v>
      </c>
      <c r="O34" s="79" t="s">
        <v>68</v>
      </c>
      <c r="P34" s="105" t="s">
        <v>213</v>
      </c>
      <c r="Q34" s="117">
        <v>80000000</v>
      </c>
    </row>
    <row r="35" spans="1:17" customFormat="1" ht="75" customHeight="1">
      <c r="A35" s="44"/>
      <c r="B35" s="46"/>
      <c r="C35" s="10" t="s">
        <v>15</v>
      </c>
      <c r="D35" s="42"/>
      <c r="E35" s="43"/>
      <c r="F35" s="43"/>
      <c r="G35" s="34" t="s">
        <v>110</v>
      </c>
      <c r="H35" s="7" t="s">
        <v>116</v>
      </c>
      <c r="I35" s="9">
        <v>4</v>
      </c>
      <c r="J35" s="9">
        <v>2</v>
      </c>
      <c r="K35" s="9">
        <v>2020</v>
      </c>
      <c r="L35" s="9">
        <v>31</v>
      </c>
      <c r="M35" s="9">
        <v>12</v>
      </c>
      <c r="N35" s="9">
        <v>2020</v>
      </c>
      <c r="O35" s="79" t="s">
        <v>94</v>
      </c>
      <c r="P35" s="105" t="s">
        <v>213</v>
      </c>
      <c r="Q35" s="117">
        <v>80000000</v>
      </c>
    </row>
    <row r="36" spans="1:17" customFormat="1" ht="77.25" customHeight="1">
      <c r="A36" s="44"/>
      <c r="B36" s="46" t="s">
        <v>24</v>
      </c>
      <c r="C36" s="10" t="s">
        <v>121</v>
      </c>
      <c r="D36" s="50" t="s">
        <v>200</v>
      </c>
      <c r="E36" s="45" t="s">
        <v>45</v>
      </c>
      <c r="F36" s="45" t="s">
        <v>46</v>
      </c>
      <c r="G36" s="34" t="s">
        <v>38</v>
      </c>
      <c r="H36" s="10" t="s">
        <v>50</v>
      </c>
      <c r="I36" s="9">
        <v>4</v>
      </c>
      <c r="J36" s="9">
        <v>2</v>
      </c>
      <c r="K36" s="9">
        <v>2020</v>
      </c>
      <c r="L36" s="9">
        <v>31</v>
      </c>
      <c r="M36" s="9">
        <v>12</v>
      </c>
      <c r="N36" s="9">
        <v>2020</v>
      </c>
      <c r="O36" s="79" t="s">
        <v>40</v>
      </c>
      <c r="P36" s="105" t="s">
        <v>231</v>
      </c>
      <c r="Q36" s="117">
        <v>14000000</v>
      </c>
    </row>
    <row r="37" spans="1:17" customFormat="1" ht="55.5" customHeight="1">
      <c r="A37" s="44"/>
      <c r="B37" s="46"/>
      <c r="C37" s="10" t="s">
        <v>15</v>
      </c>
      <c r="D37" s="50"/>
      <c r="E37" s="45"/>
      <c r="F37" s="45"/>
      <c r="G37" s="34" t="s">
        <v>35</v>
      </c>
      <c r="H37" s="10" t="s">
        <v>51</v>
      </c>
      <c r="I37" s="9">
        <v>4</v>
      </c>
      <c r="J37" s="9">
        <v>2</v>
      </c>
      <c r="K37" s="9">
        <v>2020</v>
      </c>
      <c r="L37" s="9">
        <v>31</v>
      </c>
      <c r="M37" s="9">
        <v>12</v>
      </c>
      <c r="N37" s="9">
        <v>2020</v>
      </c>
      <c r="O37" s="79" t="s">
        <v>41</v>
      </c>
      <c r="P37" s="105" t="s">
        <v>232</v>
      </c>
      <c r="Q37" s="117">
        <f>268450000+22000000</f>
        <v>290450000</v>
      </c>
    </row>
    <row r="38" spans="1:17" customFormat="1" ht="63" customHeight="1">
      <c r="A38" s="44"/>
      <c r="B38" s="46"/>
      <c r="C38" s="10" t="s">
        <v>15</v>
      </c>
      <c r="D38" s="50"/>
      <c r="E38" s="45"/>
      <c r="F38" s="45"/>
      <c r="G38" s="34" t="s">
        <v>36</v>
      </c>
      <c r="H38" s="10" t="s">
        <v>52</v>
      </c>
      <c r="I38" s="9">
        <v>4</v>
      </c>
      <c r="J38" s="9">
        <v>2</v>
      </c>
      <c r="K38" s="9">
        <v>2020</v>
      </c>
      <c r="L38" s="9">
        <v>31</v>
      </c>
      <c r="M38" s="9">
        <v>12</v>
      </c>
      <c r="N38" s="9">
        <v>2020</v>
      </c>
      <c r="O38" s="79" t="s">
        <v>42</v>
      </c>
      <c r="P38" s="105" t="s">
        <v>215</v>
      </c>
      <c r="Q38" s="117">
        <v>30000000</v>
      </c>
    </row>
    <row r="39" spans="1:17" customFormat="1" ht="100.5" customHeight="1">
      <c r="A39" s="44"/>
      <c r="B39" s="8"/>
      <c r="C39" s="10" t="s">
        <v>15</v>
      </c>
      <c r="D39" s="7"/>
      <c r="E39" s="10"/>
      <c r="F39" s="10"/>
      <c r="G39" s="34" t="s">
        <v>37</v>
      </c>
      <c r="H39" s="10" t="s">
        <v>53</v>
      </c>
      <c r="I39" s="9">
        <v>4</v>
      </c>
      <c r="J39" s="9">
        <v>2</v>
      </c>
      <c r="K39" s="9">
        <v>2020</v>
      </c>
      <c r="L39" s="9">
        <v>31</v>
      </c>
      <c r="M39" s="9">
        <v>12</v>
      </c>
      <c r="N39" s="9">
        <v>2020</v>
      </c>
      <c r="O39" s="79" t="s">
        <v>43</v>
      </c>
      <c r="P39" s="105" t="s">
        <v>233</v>
      </c>
      <c r="Q39" s="117">
        <v>43000000</v>
      </c>
    </row>
    <row r="40" spans="1:17" customFormat="1" ht="82.5" customHeight="1">
      <c r="A40" s="47" t="s">
        <v>9</v>
      </c>
      <c r="B40" s="32"/>
      <c r="C40" s="30" t="s">
        <v>15</v>
      </c>
      <c r="D40" s="29"/>
      <c r="E40" s="30"/>
      <c r="F40" s="30"/>
      <c r="G40" s="31" t="s">
        <v>39</v>
      </c>
      <c r="H40" s="30" t="s">
        <v>147</v>
      </c>
      <c r="I40" s="33">
        <v>4</v>
      </c>
      <c r="J40" s="33">
        <v>2</v>
      </c>
      <c r="K40" s="33">
        <v>2020</v>
      </c>
      <c r="L40" s="33">
        <v>31</v>
      </c>
      <c r="M40" s="33">
        <v>12</v>
      </c>
      <c r="N40" s="33">
        <v>2020</v>
      </c>
      <c r="O40" s="81" t="s">
        <v>44</v>
      </c>
      <c r="P40" s="105" t="s">
        <v>216</v>
      </c>
      <c r="Q40" s="117">
        <v>74000000</v>
      </c>
    </row>
    <row r="41" spans="1:17" customFormat="1" ht="92.25" customHeight="1">
      <c r="A41" s="48"/>
      <c r="B41" s="39" t="s">
        <v>24</v>
      </c>
      <c r="C41" s="10" t="s">
        <v>121</v>
      </c>
      <c r="D41" s="7" t="s">
        <v>191</v>
      </c>
      <c r="E41" s="10" t="s">
        <v>96</v>
      </c>
      <c r="F41" s="10" t="s">
        <v>111</v>
      </c>
      <c r="G41" s="10" t="s">
        <v>114</v>
      </c>
      <c r="H41" s="7" t="s">
        <v>160</v>
      </c>
      <c r="I41" s="9">
        <v>4</v>
      </c>
      <c r="J41" s="9">
        <v>2</v>
      </c>
      <c r="K41" s="9">
        <v>2020</v>
      </c>
      <c r="L41" s="9">
        <v>31</v>
      </c>
      <c r="M41" s="9">
        <v>12</v>
      </c>
      <c r="N41" s="9">
        <v>2020</v>
      </c>
      <c r="O41" s="82" t="s">
        <v>93</v>
      </c>
      <c r="P41" s="105" t="s">
        <v>234</v>
      </c>
      <c r="Q41" s="117">
        <f>87600000+134000000</f>
        <v>221600000</v>
      </c>
    </row>
    <row r="42" spans="1:17" customFormat="1" ht="113.25" customHeight="1">
      <c r="A42" s="48"/>
      <c r="B42" s="39"/>
      <c r="C42" s="34" t="s">
        <v>15</v>
      </c>
      <c r="D42" s="7" t="s">
        <v>191</v>
      </c>
      <c r="E42" s="10" t="s">
        <v>96</v>
      </c>
      <c r="F42" s="10" t="s">
        <v>111</v>
      </c>
      <c r="G42" s="34" t="s">
        <v>113</v>
      </c>
      <c r="H42" s="7" t="s">
        <v>160</v>
      </c>
      <c r="I42" s="9">
        <v>4</v>
      </c>
      <c r="J42" s="9">
        <v>2</v>
      </c>
      <c r="K42" s="9">
        <v>2020</v>
      </c>
      <c r="L42" s="9">
        <v>31</v>
      </c>
      <c r="M42" s="9">
        <v>12</v>
      </c>
      <c r="N42" s="9">
        <v>2020</v>
      </c>
      <c r="O42" s="82" t="s">
        <v>95</v>
      </c>
      <c r="P42" s="105" t="s">
        <v>217</v>
      </c>
      <c r="Q42" s="117">
        <v>9250000</v>
      </c>
    </row>
    <row r="43" spans="1:17" customFormat="1" ht="128.25" customHeight="1">
      <c r="A43" s="49"/>
      <c r="B43" s="34" t="s">
        <v>25</v>
      </c>
      <c r="C43" s="34" t="s">
        <v>15</v>
      </c>
      <c r="D43" s="34" t="s">
        <v>100</v>
      </c>
      <c r="E43" s="10"/>
      <c r="F43" s="34" t="s">
        <v>98</v>
      </c>
      <c r="G43" s="34" t="s">
        <v>97</v>
      </c>
      <c r="H43" s="36" t="s">
        <v>161</v>
      </c>
      <c r="I43" s="9">
        <v>4</v>
      </c>
      <c r="J43" s="9">
        <v>2</v>
      </c>
      <c r="K43" s="9">
        <v>2020</v>
      </c>
      <c r="L43" s="9">
        <v>31</v>
      </c>
      <c r="M43" s="9">
        <v>12</v>
      </c>
      <c r="N43" s="9">
        <v>2020</v>
      </c>
      <c r="O43" s="82" t="s">
        <v>99</v>
      </c>
      <c r="P43" s="107" t="s">
        <v>214</v>
      </c>
      <c r="Q43" s="121">
        <v>16000000</v>
      </c>
    </row>
    <row r="44" spans="1:17" customFormat="1" ht="84" customHeight="1">
      <c r="A44" s="44" t="s">
        <v>103</v>
      </c>
      <c r="B44" s="34" t="s">
        <v>25</v>
      </c>
      <c r="C44" s="34" t="s">
        <v>15</v>
      </c>
      <c r="D44" s="50" t="s">
        <v>192</v>
      </c>
      <c r="E44" s="10" t="s">
        <v>96</v>
      </c>
      <c r="F44" s="34" t="s">
        <v>117</v>
      </c>
      <c r="G44" s="34" t="s">
        <v>58</v>
      </c>
      <c r="H44" s="36" t="s">
        <v>162</v>
      </c>
      <c r="I44" s="9">
        <v>4</v>
      </c>
      <c r="J44" s="9">
        <v>2</v>
      </c>
      <c r="K44" s="9">
        <v>2020</v>
      </c>
      <c r="L44" s="9">
        <v>31</v>
      </c>
      <c r="M44" s="9">
        <v>12</v>
      </c>
      <c r="N44" s="9">
        <v>2020</v>
      </c>
      <c r="O44" s="82" t="s">
        <v>66</v>
      </c>
      <c r="P44" s="105" t="s">
        <v>213</v>
      </c>
      <c r="Q44" s="117">
        <v>80000000</v>
      </c>
    </row>
    <row r="45" spans="1:17" customFormat="1" ht="78.75" customHeight="1">
      <c r="A45" s="44"/>
      <c r="B45" s="34"/>
      <c r="C45" s="34" t="s">
        <v>15</v>
      </c>
      <c r="D45" s="50"/>
      <c r="E45" s="10"/>
      <c r="F45" s="34"/>
      <c r="G45" s="34" t="s">
        <v>59</v>
      </c>
      <c r="H45" s="36" t="s">
        <v>64</v>
      </c>
      <c r="I45" s="9">
        <v>4</v>
      </c>
      <c r="J45" s="9">
        <v>2</v>
      </c>
      <c r="K45" s="9">
        <v>2020</v>
      </c>
      <c r="L45" s="9">
        <v>31</v>
      </c>
      <c r="M45" s="9">
        <v>12</v>
      </c>
      <c r="N45" s="9">
        <v>2020</v>
      </c>
      <c r="O45" s="82" t="s">
        <v>63</v>
      </c>
      <c r="P45" s="105" t="s">
        <v>224</v>
      </c>
      <c r="Q45" s="118">
        <v>20000000</v>
      </c>
    </row>
    <row r="46" spans="1:17" customFormat="1" ht="87.75" customHeight="1">
      <c r="A46" s="44" t="s">
        <v>103</v>
      </c>
      <c r="B46" s="34"/>
      <c r="C46" s="34" t="s">
        <v>15</v>
      </c>
      <c r="D46" s="10" t="s">
        <v>201</v>
      </c>
      <c r="E46" s="10"/>
      <c r="F46" s="34"/>
      <c r="G46" s="34" t="s">
        <v>61</v>
      </c>
      <c r="H46" s="36" t="s">
        <v>146</v>
      </c>
      <c r="I46" s="9">
        <v>4</v>
      </c>
      <c r="J46" s="9">
        <v>2</v>
      </c>
      <c r="K46" s="9">
        <v>2020</v>
      </c>
      <c r="L46" s="9">
        <v>31</v>
      </c>
      <c r="M46" s="9">
        <v>12</v>
      </c>
      <c r="N46" s="9">
        <v>2020</v>
      </c>
      <c r="O46" s="82" t="s">
        <v>62</v>
      </c>
      <c r="P46" s="105" t="s">
        <v>224</v>
      </c>
      <c r="Q46" s="118">
        <v>20000000</v>
      </c>
    </row>
    <row r="47" spans="1:17" customFormat="1" ht="129" customHeight="1">
      <c r="A47" s="44"/>
      <c r="B47" s="34"/>
      <c r="C47" s="34" t="s">
        <v>15</v>
      </c>
      <c r="D47" s="10" t="s">
        <v>201</v>
      </c>
      <c r="E47" s="10"/>
      <c r="F47" s="34"/>
      <c r="G47" s="34" t="s">
        <v>60</v>
      </c>
      <c r="H47" s="36" t="s">
        <v>65</v>
      </c>
      <c r="I47" s="9">
        <v>4</v>
      </c>
      <c r="J47" s="9">
        <v>2</v>
      </c>
      <c r="K47" s="9">
        <v>2020</v>
      </c>
      <c r="L47" s="9">
        <v>31</v>
      </c>
      <c r="M47" s="9">
        <v>12</v>
      </c>
      <c r="N47" s="9">
        <v>2020</v>
      </c>
      <c r="O47" s="82" t="s">
        <v>62</v>
      </c>
      <c r="P47" s="105"/>
      <c r="Q47" s="122"/>
    </row>
    <row r="48" spans="1:17" customFormat="1" ht="113.25" customHeight="1">
      <c r="A48" s="35" t="s">
        <v>105</v>
      </c>
      <c r="B48" s="34" t="s">
        <v>25</v>
      </c>
      <c r="C48" s="34" t="s">
        <v>122</v>
      </c>
      <c r="D48" s="10" t="s">
        <v>47</v>
      </c>
      <c r="E48" s="10" t="s">
        <v>142</v>
      </c>
      <c r="F48" s="34" t="s">
        <v>112</v>
      </c>
      <c r="G48" s="34" t="s">
        <v>102</v>
      </c>
      <c r="H48" s="38" t="s">
        <v>163</v>
      </c>
      <c r="I48" s="9">
        <v>4</v>
      </c>
      <c r="J48" s="9">
        <v>2</v>
      </c>
      <c r="K48" s="9">
        <v>2020</v>
      </c>
      <c r="L48" s="9">
        <v>30</v>
      </c>
      <c r="M48" s="9">
        <v>10</v>
      </c>
      <c r="N48" s="9">
        <v>2020</v>
      </c>
      <c r="O48" s="83" t="s">
        <v>29</v>
      </c>
      <c r="P48" s="105" t="s">
        <v>235</v>
      </c>
      <c r="Q48" s="117">
        <v>134000000</v>
      </c>
    </row>
    <row r="49" spans="1:17" customFormat="1" ht="115.5" customHeight="1">
      <c r="A49" s="12" t="s">
        <v>104</v>
      </c>
      <c r="B49" s="10" t="s">
        <v>25</v>
      </c>
      <c r="C49" s="10" t="s">
        <v>15</v>
      </c>
      <c r="D49" s="10" t="s">
        <v>101</v>
      </c>
      <c r="E49" s="10" t="s">
        <v>142</v>
      </c>
      <c r="F49" s="10" t="s">
        <v>118</v>
      </c>
      <c r="G49" s="34" t="s">
        <v>69</v>
      </c>
      <c r="H49" s="13" t="s">
        <v>164</v>
      </c>
      <c r="I49" s="9">
        <v>4</v>
      </c>
      <c r="J49" s="9">
        <v>2</v>
      </c>
      <c r="K49" s="9">
        <v>2020</v>
      </c>
      <c r="L49" s="9">
        <v>31</v>
      </c>
      <c r="M49" s="9">
        <v>12</v>
      </c>
      <c r="N49" s="9">
        <v>2020</v>
      </c>
      <c r="O49" s="83" t="s">
        <v>31</v>
      </c>
      <c r="P49" s="105"/>
      <c r="Q49" s="122"/>
    </row>
    <row r="50" spans="1:17" customFormat="1" ht="101.25" customHeight="1">
      <c r="A50" s="44" t="s">
        <v>104</v>
      </c>
      <c r="B50" s="45" t="s">
        <v>25</v>
      </c>
      <c r="C50" s="43" t="s">
        <v>15</v>
      </c>
      <c r="D50" s="43" t="s">
        <v>101</v>
      </c>
      <c r="E50" s="10" t="s">
        <v>142</v>
      </c>
      <c r="F50" s="10" t="s">
        <v>118</v>
      </c>
      <c r="G50" s="26" t="s">
        <v>30</v>
      </c>
      <c r="H50" s="14" t="s">
        <v>165</v>
      </c>
      <c r="I50" s="9">
        <v>4</v>
      </c>
      <c r="J50" s="9">
        <v>2</v>
      </c>
      <c r="K50" s="9">
        <v>2020</v>
      </c>
      <c r="L50" s="9">
        <v>31</v>
      </c>
      <c r="M50" s="9">
        <v>12</v>
      </c>
      <c r="N50" s="9">
        <v>2020</v>
      </c>
      <c r="O50" s="83" t="s">
        <v>32</v>
      </c>
      <c r="P50" s="105"/>
      <c r="Q50" s="117"/>
    </row>
    <row r="51" spans="1:17" customFormat="1" ht="78" customHeight="1">
      <c r="A51" s="44"/>
      <c r="B51" s="45"/>
      <c r="C51" s="43"/>
      <c r="D51" s="43"/>
      <c r="E51" s="10" t="s">
        <v>142</v>
      </c>
      <c r="F51" s="10"/>
      <c r="G51" s="26" t="s">
        <v>70</v>
      </c>
      <c r="H51" s="15" t="s">
        <v>166</v>
      </c>
      <c r="I51" s="9">
        <v>4</v>
      </c>
      <c r="J51" s="9">
        <v>2</v>
      </c>
      <c r="K51" s="9">
        <v>2020</v>
      </c>
      <c r="L51" s="9">
        <v>31</v>
      </c>
      <c r="M51" s="9">
        <v>12</v>
      </c>
      <c r="N51" s="9">
        <v>2020</v>
      </c>
      <c r="O51" s="83" t="s">
        <v>71</v>
      </c>
      <c r="P51" s="105" t="s">
        <v>213</v>
      </c>
      <c r="Q51" s="117">
        <v>80000000</v>
      </c>
    </row>
    <row r="52" spans="1:17" customFormat="1" ht="125.25" customHeight="1">
      <c r="A52" s="44" t="s">
        <v>132</v>
      </c>
      <c r="B52" s="34" t="s">
        <v>133</v>
      </c>
      <c r="C52" s="34" t="s">
        <v>139</v>
      </c>
      <c r="D52" s="10" t="s">
        <v>100</v>
      </c>
      <c r="E52" s="10" t="s">
        <v>143</v>
      </c>
      <c r="F52" s="34" t="s">
        <v>193</v>
      </c>
      <c r="G52" s="34" t="s">
        <v>134</v>
      </c>
      <c r="H52" s="34" t="s">
        <v>135</v>
      </c>
      <c r="I52" s="9">
        <v>19</v>
      </c>
      <c r="J52" s="9">
        <v>3</v>
      </c>
      <c r="K52" s="9">
        <v>2020</v>
      </c>
      <c r="L52" s="9">
        <v>31</v>
      </c>
      <c r="M52" s="9">
        <v>12</v>
      </c>
      <c r="N52" s="9">
        <v>2020</v>
      </c>
      <c r="O52" s="83" t="s">
        <v>136</v>
      </c>
      <c r="P52" s="105" t="s">
        <v>236</v>
      </c>
      <c r="Q52" s="118">
        <v>61000000</v>
      </c>
    </row>
    <row r="53" spans="1:17" customFormat="1" ht="114" customHeight="1" thickBot="1">
      <c r="A53" s="123"/>
      <c r="B53" s="124" t="s">
        <v>133</v>
      </c>
      <c r="C53" s="124" t="s">
        <v>139</v>
      </c>
      <c r="D53" s="125" t="s">
        <v>100</v>
      </c>
      <c r="E53" s="125" t="s">
        <v>142</v>
      </c>
      <c r="F53" s="124" t="s">
        <v>194</v>
      </c>
      <c r="G53" s="124" t="s">
        <v>157</v>
      </c>
      <c r="H53" s="126" t="s">
        <v>137</v>
      </c>
      <c r="I53" s="127">
        <v>1</v>
      </c>
      <c r="J53" s="127">
        <v>4</v>
      </c>
      <c r="K53" s="127">
        <v>2020</v>
      </c>
      <c r="L53" s="127">
        <v>31</v>
      </c>
      <c r="M53" s="127">
        <v>12</v>
      </c>
      <c r="N53" s="127">
        <v>2020</v>
      </c>
      <c r="O53" s="128" t="s">
        <v>138</v>
      </c>
      <c r="P53" s="129" t="s">
        <v>224</v>
      </c>
      <c r="Q53" s="130">
        <v>20000000</v>
      </c>
    </row>
    <row r="54" spans="1:17">
      <c r="A54" s="89"/>
      <c r="F54" s="90"/>
      <c r="G54" s="91"/>
      <c r="H54" s="92"/>
      <c r="P54" s="93"/>
      <c r="Q54" s="103"/>
    </row>
    <row r="55" spans="1:17" ht="15.75" thickBot="1">
      <c r="P55" s="93"/>
      <c r="Q55" s="93"/>
    </row>
    <row r="56" spans="1:17" ht="15.75" thickBot="1">
      <c r="A56" s="94" t="s">
        <v>159</v>
      </c>
      <c r="B56" s="95"/>
      <c r="C56" s="96"/>
      <c r="P56" s="93"/>
      <c r="Q56" s="93"/>
    </row>
    <row r="57" spans="1:17" ht="15.75" thickBot="1">
      <c r="A57" s="94"/>
      <c r="B57" s="95"/>
      <c r="C57" s="96"/>
      <c r="P57" s="93"/>
      <c r="Q57" s="93"/>
    </row>
    <row r="58" spans="1:17">
      <c r="A58" s="97" t="s">
        <v>158</v>
      </c>
      <c r="B58" s="98"/>
      <c r="C58" s="99"/>
      <c r="P58" s="93"/>
      <c r="Q58" s="93"/>
    </row>
    <row r="59" spans="1:17" ht="15.75" thickBot="1">
      <c r="A59" s="100" t="s">
        <v>120</v>
      </c>
      <c r="B59" s="101"/>
      <c r="C59" s="102"/>
      <c r="P59" s="93"/>
      <c r="Q59" s="93"/>
    </row>
    <row r="60" spans="1:17">
      <c r="P60" s="93"/>
      <c r="Q60" s="93"/>
    </row>
    <row r="61" spans="1:17">
      <c r="P61" s="93"/>
      <c r="Q61" s="93"/>
    </row>
    <row r="62" spans="1:17">
      <c r="P62" s="93"/>
      <c r="Q62" s="103"/>
    </row>
    <row r="63" spans="1:17">
      <c r="P63" s="93"/>
      <c r="Q63" s="93"/>
    </row>
    <row r="64" spans="1:17">
      <c r="P64" s="87"/>
      <c r="Q64" s="87"/>
    </row>
    <row r="65" spans="16:17">
      <c r="P65" s="87"/>
      <c r="Q65" s="87"/>
    </row>
  </sheetData>
  <mergeCells count="55">
    <mergeCell ref="A8:A10"/>
    <mergeCell ref="A12:A15"/>
    <mergeCell ref="A16:A19"/>
    <mergeCell ref="F24:F25"/>
    <mergeCell ref="F26:F27"/>
    <mergeCell ref="A58:C58"/>
    <mergeCell ref="A59:C59"/>
    <mergeCell ref="A56:C57"/>
    <mergeCell ref="I6:K6"/>
    <mergeCell ref="L6:N6"/>
    <mergeCell ref="F33:F35"/>
    <mergeCell ref="F36:F38"/>
    <mergeCell ref="H14:H15"/>
    <mergeCell ref="A52:A53"/>
    <mergeCell ref="D44:D45"/>
    <mergeCell ref="A44:A45"/>
    <mergeCell ref="A46:A47"/>
    <mergeCell ref="C50:C51"/>
    <mergeCell ref="F8:F12"/>
    <mergeCell ref="D18:D19"/>
    <mergeCell ref="F28:F29"/>
    <mergeCell ref="E1:O1"/>
    <mergeCell ref="E4:F4"/>
    <mergeCell ref="O6:O7"/>
    <mergeCell ref="E5:O5"/>
    <mergeCell ref="A2:O2"/>
    <mergeCell ref="A3:O3"/>
    <mergeCell ref="A5:D5"/>
    <mergeCell ref="E6:E7"/>
    <mergeCell ref="F6:F7"/>
    <mergeCell ref="A6:A7"/>
    <mergeCell ref="B6:B7"/>
    <mergeCell ref="C6:C7"/>
    <mergeCell ref="D6:D7"/>
    <mergeCell ref="D50:D51"/>
    <mergeCell ref="D33:D35"/>
    <mergeCell ref="E33:E35"/>
    <mergeCell ref="B36:B38"/>
    <mergeCell ref="D36:D38"/>
    <mergeCell ref="E36:E38"/>
    <mergeCell ref="A32:A39"/>
    <mergeCell ref="A20:A23"/>
    <mergeCell ref="A50:A51"/>
    <mergeCell ref="B50:B51"/>
    <mergeCell ref="B33:B35"/>
    <mergeCell ref="A40:A43"/>
    <mergeCell ref="A24:A25"/>
    <mergeCell ref="B30:B31"/>
    <mergeCell ref="A26:A31"/>
    <mergeCell ref="Q6:Q7"/>
    <mergeCell ref="P6:P7"/>
    <mergeCell ref="D30:D31"/>
    <mergeCell ref="E30:E31"/>
    <mergeCell ref="F30:F31"/>
    <mergeCell ref="D21:D22"/>
  </mergeCells>
  <pageMargins left="0.31496062992125984" right="0.31496062992125984" top="0.55118110236220474" bottom="0.35433070866141736" header="0.31496062992125984" footer="0.31496062992125984"/>
  <pageSetup paperSize="14" scale="68" fitToHeight="0" orientation="landscape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accion 2020</vt:lpstr>
      <vt:lpstr>'plan accion 2020'!Área_de_impresión</vt:lpstr>
      <vt:lpstr>'plan accion 2020'!Títulos_a_imprimir</vt:lpstr>
    </vt:vector>
  </TitlesOfParts>
  <Company>LOTERIA 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 PLANEACION</dc:creator>
  <cp:lastModifiedBy>Usuario</cp:lastModifiedBy>
  <cp:lastPrinted>2020-09-23T13:42:41Z</cp:lastPrinted>
  <dcterms:created xsi:type="dcterms:W3CDTF">2017-04-25T12:23:21Z</dcterms:created>
  <dcterms:modified xsi:type="dcterms:W3CDTF">2020-10-14T14:45:11Z</dcterms:modified>
</cp:coreProperties>
</file>